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ukds\dfs\Отчетность\БФО\БФО 2025 4 квартал\"/>
    </mc:Choice>
  </mc:AlternateContent>
  <bookViews>
    <workbookView xWindow="0" yWindow="0" windowWidth="38400" windowHeight="17100" tabRatio="890"/>
  </bookViews>
  <sheets>
    <sheet name="БФО" sheetId="58" r:id="rId1"/>
    <sheet name="ОФР" sheetId="53" r:id="rId2"/>
    <sheet name="Капитал" sheetId="59" r:id="rId3"/>
    <sheet name="ДДС" sheetId="60" r:id="rId4"/>
    <sheet name="1.1 2.1" sheetId="61" r:id="rId5"/>
    <sheet name="3.1" sheetId="63" r:id="rId6"/>
    <sheet name="4.1" sheetId="128" r:id="rId7"/>
    <sheet name="5.1 5.2 6.1 6.2" sheetId="65" r:id="rId8"/>
    <sheet name="7.1" sheetId="70" r:id="rId9"/>
    <sheet name="7.2 7.3" sheetId="72" r:id="rId10"/>
    <sheet name="8.1" sheetId="77" r:id="rId11"/>
    <sheet name="9.1 НМА 10.1 ОС" sheetId="80" r:id="rId12"/>
    <sheet name="11.1 11.2" sheetId="82" r:id="rId13"/>
    <sheet name="12 13 14 15" sheetId="83" r:id="rId14"/>
    <sheet name="16 Капитал" sheetId="89" r:id="rId15"/>
    <sheet name="17 18 19" sheetId="4" r:id="rId16"/>
    <sheet name="20 21 22 23" sheetId="22" r:id="rId17"/>
    <sheet name="24 25" sheetId="35" r:id="rId18"/>
    <sheet name="26 (47)" sheetId="40" r:id="rId19"/>
    <sheet name="27.1 27.2" sheetId="47" r:id="rId20"/>
    <sheet name="27.3" sheetId="49" r:id="rId21"/>
    <sheet name="28.1" sheetId="93" r:id="rId22"/>
    <sheet name="28.2" sheetId="94" r:id="rId23"/>
    <sheet name="28.3" sheetId="102" r:id="rId24"/>
    <sheet name="28.4 (52.7)" sheetId="104" r:id="rId25"/>
    <sheet name="28.5" sheetId="129" r:id="rId26"/>
    <sheet name="28.6" sheetId="108" r:id="rId27"/>
    <sheet name="29.1" sheetId="114" r:id="rId28"/>
    <sheet name="29.2" sheetId="118" r:id="rId29"/>
    <sheet name="30" sheetId="121" r:id="rId30"/>
    <sheet name="31" sheetId="126" r:id="rId31"/>
  </sheets>
  <calcPr calcId="162913" refMode="R1C1"/>
</workbook>
</file>

<file path=xl/calcChain.xml><?xml version="1.0" encoding="utf-8"?>
<calcChain xmlns="http://schemas.openxmlformats.org/spreadsheetml/2006/main">
  <c r="F53" i="80" l="1"/>
  <c r="F59" i="80"/>
  <c r="J22" i="129" l="1"/>
  <c r="C22" i="129"/>
  <c r="C27" i="129" s="1"/>
  <c r="D11" i="80" l="1"/>
  <c r="D13" i="104" l="1"/>
  <c r="E37" i="118" l="1"/>
  <c r="E34" i="118" s="1"/>
  <c r="C38" i="118"/>
  <c r="C37" i="118" s="1"/>
  <c r="C34" i="118" s="1"/>
  <c r="F39" i="118"/>
  <c r="F40" i="118"/>
  <c r="F38" i="118" l="1"/>
  <c r="D42" i="102"/>
  <c r="C42" i="102"/>
  <c r="F37" i="118" l="1"/>
  <c r="F34" i="118" s="1"/>
  <c r="G38" i="118"/>
  <c r="G37" i="118" s="1"/>
  <c r="G34" i="118" s="1"/>
  <c r="D15" i="35"/>
  <c r="D20" i="35"/>
  <c r="C15" i="82" l="1"/>
  <c r="F15" i="82"/>
  <c r="E13" i="70" l="1"/>
  <c r="C13" i="70"/>
</calcChain>
</file>

<file path=xl/sharedStrings.xml><?xml version="1.0" encoding="utf-8"?>
<sst xmlns="http://schemas.openxmlformats.org/spreadsheetml/2006/main" count="2239" uniqueCount="689">
  <si>
    <t>к Положению Банка России</t>
  </si>
  <si>
    <t>от 2 октября 2024 г. N 843-П</t>
  </si>
  <si>
    <t>О формах раскрытия информации
в бухгалтерской (финансовой) отчетности
отдельных некредитных финансовых
организаций, бюро кредитных историй,
кредитных рейтинговых агентств и
порядке группировки счетов
бухгалтерского учета в соответствии
с показателями бухгалтерской
(финансовой) отчетности</t>
  </si>
  <si>
    <t>Код территории по
ОКАТО</t>
  </si>
  <si>
    <t>Код организации</t>
  </si>
  <si>
    <t>по
ОКПО</t>
  </si>
  <si>
    <t>ОГРН</t>
  </si>
  <si>
    <t>ИНН</t>
  </si>
  <si>
    <t>70617831</t>
  </si>
  <si>
    <t>1034205070195</t>
  </si>
  <si>
    <t>4205057615</t>
  </si>
  <si>
    <t>Отчет</t>
  </si>
  <si>
    <t>о финансовых результатах организации</t>
  </si>
  <si>
    <t>за 2025 г.</t>
  </si>
  <si>
    <t>Общество с ограниченной ответственностью "УПРАВЛЯЮЩАЯ КОМПАНИЯ "ИНТЕЛЛЕКТ-КАПИТАЛ" (ООО "УК "ИНТЕЛЛЕКТ-КАПИТАЛ")</t>
  </si>
  <si>
    <t>(полное и (или) сокращенное фирменные наименования)</t>
  </si>
  <si>
    <t>(адрес организации в пределах места нахождения организации)</t>
  </si>
  <si>
    <t>Код формы по ОКУД 0420003</t>
  </si>
  <si>
    <t>Номер показателя</t>
  </si>
  <si>
    <t>Наименование показателя</t>
  </si>
  <si>
    <t>Номер
примечания</t>
  </si>
  <si>
    <t>За 2025 г.</t>
  </si>
  <si>
    <t>За 2024 г.</t>
  </si>
  <si>
    <t>1</t>
  </si>
  <si>
    <t>2</t>
  </si>
  <si>
    <t>3</t>
  </si>
  <si>
    <t>4</t>
  </si>
  <si>
    <t>5</t>
  </si>
  <si>
    <t>6</t>
  </si>
  <si>
    <t>7</t>
  </si>
  <si>
    <t>Раздел I. Прибыли и убытки</t>
  </si>
  <si>
    <t>Торговые и инвестиционные доходы, в том числе:</t>
  </si>
  <si>
    <t>0</t>
  </si>
  <si>
    <t>доходы за вычетом расходов (расходы за вычетом доходов) от операций с финансовыми инструментами, в обязательном порядке классифицируемыми как оцениваемые по справедливой стоимости через прибыль или убыток</t>
  </si>
  <si>
    <t>32</t>
  </si>
  <si>
    <t>33</t>
  </si>
  <si>
    <t>процентные доходы</t>
  </si>
  <si>
    <t>34</t>
  </si>
  <si>
    <t>35</t>
  </si>
  <si>
    <t>36</t>
  </si>
  <si>
    <t>8</t>
  </si>
  <si>
    <t>доходы за вычетом расходов (расходы за вычетом доходов), возникающие в результате прекращения признания финансовых активов, оцениваемых по амортизированной стоимости</t>
  </si>
  <si>
    <t>9</t>
  </si>
  <si>
    <t>10</t>
  </si>
  <si>
    <t>доходы за вычетом расходов (расходы за вычетом доходов) по восстановлению (созданию) оценочных резервов под ожидаемые кредитные убытки по финансовым активам, оцениваемым по амортизированной стоимости</t>
  </si>
  <si>
    <t>11</t>
  </si>
  <si>
    <t>12</t>
  </si>
  <si>
    <t>37</t>
  </si>
  <si>
    <t>13</t>
  </si>
  <si>
    <t>доходы за вычетом расходов (расходы за вычетом доходов) от операций с иностранной валютой</t>
  </si>
  <si>
    <t>38</t>
  </si>
  <si>
    <t>14</t>
  </si>
  <si>
    <t>39</t>
  </si>
  <si>
    <t>15</t>
  </si>
  <si>
    <t>Выручка от оказания услуг и комиссионные доходы</t>
  </si>
  <si>
    <t>40</t>
  </si>
  <si>
    <t>16</t>
  </si>
  <si>
    <t>Расходы на персонал</t>
  </si>
  <si>
    <t>41</t>
  </si>
  <si>
    <t>17</t>
  </si>
  <si>
    <t>Прямые операционные расходы</t>
  </si>
  <si>
    <t>42</t>
  </si>
  <si>
    <t>18</t>
  </si>
  <si>
    <t>Процентные расходы</t>
  </si>
  <si>
    <t>43</t>
  </si>
  <si>
    <t>19</t>
  </si>
  <si>
    <t>44</t>
  </si>
  <si>
    <t>20</t>
  </si>
  <si>
    <t>21</t>
  </si>
  <si>
    <t>Общие и административные расходы</t>
  </si>
  <si>
    <t>45</t>
  </si>
  <si>
    <t>22</t>
  </si>
  <si>
    <t>23</t>
  </si>
  <si>
    <t>Прочие доходы</t>
  </si>
  <si>
    <t>46</t>
  </si>
  <si>
    <t>24</t>
  </si>
  <si>
    <t>25</t>
  </si>
  <si>
    <t>Прибыль (убыток) до налогообложения</t>
  </si>
  <si>
    <t>26</t>
  </si>
  <si>
    <t>Налог на прибыль, в том числе:</t>
  </si>
  <si>
    <t>48</t>
  </si>
  <si>
    <t>27</t>
  </si>
  <si>
    <t>текущий налог на прибыль</t>
  </si>
  <si>
    <t>28</t>
  </si>
  <si>
    <t>отложенный налог на прибыль</t>
  </si>
  <si>
    <t>29</t>
  </si>
  <si>
    <t>30</t>
  </si>
  <si>
    <t>Прибыль (убыток) после налогообложения</t>
  </si>
  <si>
    <t>Раздел II. Прочий совокупный доход</t>
  </si>
  <si>
    <t>31</t>
  </si>
  <si>
    <t>47</t>
  </si>
  <si>
    <t>49</t>
  </si>
  <si>
    <t>50</t>
  </si>
  <si>
    <t>51</t>
  </si>
  <si>
    <t>52</t>
  </si>
  <si>
    <t>53</t>
  </si>
  <si>
    <t>Итого совокупного дохода (расхода)</t>
  </si>
  <si>
    <t>Директор</t>
  </si>
  <si>
    <t>А.Е. Михалев</t>
  </si>
  <si>
    <t>(должность)</t>
  </si>
  <si>
    <t>(подпись)</t>
  </si>
  <si>
    <t>(фамилия, имя, отчество (при наличии)</t>
  </si>
  <si>
    <t>Доходы за вычетом расходов (расходы за вычетом доходов) от операций с финансовыми инструментами, в обязательном порядке классифицируемыми как оцениваемые по справедливой стоимости через прибыль или убыток,</t>
  </si>
  <si>
    <t>за</t>
  </si>
  <si>
    <t>2025 г.</t>
  </si>
  <si>
    <t>Доходы за вычетом расходов (расходы за вычетом доходов) от торговых операций</t>
  </si>
  <si>
    <t>Доходы за вычетом расходов (расходы за вычетом доходов) от переоценки</t>
  </si>
  <si>
    <t>Итого</t>
  </si>
  <si>
    <t>Финансовые активы, в том числе:</t>
  </si>
  <si>
    <t>ценные бумаги</t>
  </si>
  <si>
    <t>прочее</t>
  </si>
  <si>
    <t>Текстовое пояснение</t>
  </si>
  <si>
    <t>2024 г.</t>
  </si>
  <si>
    <t>Прочее</t>
  </si>
  <si>
    <t>Процентные доходы</t>
  </si>
  <si>
    <t>По необесцененным финансовым активам, в том числе:</t>
  </si>
  <si>
    <t>по финансовым активам, в обязательном порядке классифицируемым как оцениваемые по справедливой стоимости через прибыль или убыток</t>
  </si>
  <si>
    <t>по финансовым активам, оцениваемым по амортизированной стоимости: средствам в кредитных организациях и банках-нерезидентах</t>
  </si>
  <si>
    <t>Доходы за вычетом расходов (расходы за вычетом доходов) от операций с иностранной валютой</t>
  </si>
  <si>
    <t>Доходы (расходы) от операций купли-продажи иностранной валюты</t>
  </si>
  <si>
    <t>Доходы (расходы) от переоценки средств в иностранной валюте</t>
  </si>
  <si>
    <t>Выручка от оказания услуг по доверительному управлению</t>
  </si>
  <si>
    <t>Всего</t>
  </si>
  <si>
    <t>Расходы по выплате краткосрочных вознаграждений работникам</t>
  </si>
  <si>
    <t>Страховые взносы с выплат вознаграждений работникам</t>
  </si>
  <si>
    <t>Расходы управляющей компании за счет собственных средств в отношении инвестиционных фондов</t>
  </si>
  <si>
    <t>По обязательствам по аренде</t>
  </si>
  <si>
    <t>Расходы на информационно-телекоммуникационные услуги</t>
  </si>
  <si>
    <t>Амортизация основных средств</t>
  </si>
  <si>
    <t>Амортизация нематериальных активов</t>
  </si>
  <si>
    <t>Расходы по аренде</t>
  </si>
  <si>
    <t>Расходы по операциям с основными средствами, нематериальными активами и капитальными вложениями в объекты основных средств и нематериальных активов</t>
  </si>
  <si>
    <t>Расходы на создание резервов - оценочных обязательств</t>
  </si>
  <si>
    <t>Расходы на служебные командировки</t>
  </si>
  <si>
    <t>Неустойки (штрафы, пени)</t>
  </si>
  <si>
    <t>Расходы на услуги кредитных организаций и банков-нерезидентов</t>
  </si>
  <si>
    <t>Информация по договорам аренды, по условиям которых организация является арендатором</t>
  </si>
  <si>
    <t>Текстовое
пояснение</t>
  </si>
  <si>
    <t>Характер деятельности арендатора, связанной с договорами аренды</t>
  </si>
  <si>
    <t>Будущие денежные потоки, которым потенциально подвержен арендатор, не отражаемые при оценке обязательств по аренде</t>
  </si>
  <si>
    <t>Ограничения или особые условия, связанные с договорами аренды</t>
  </si>
  <si>
    <t>Информация об операциях продажи с обратной арендой</t>
  </si>
  <si>
    <t>Сумма обязательств по краткосрочным договорам аренды, если перечень краткосрочных договоров аренды, по которому у арендатора есть обязательства на конец отчетного периода, отличается от перечня краткосрочных договоров аренды, к которому относится расход по краткосрочным договорам аренды за отчетный период</t>
  </si>
  <si>
    <t>Затраты арендатора, связанные с произведенными улучшениями предмета аренды, и порядок их компенсации</t>
  </si>
  <si>
    <t>Затраты арендатора, понесенные в связи с поступлением предмета аренды и приведением его в состояние, пригодное для использования в запланированных целях</t>
  </si>
  <si>
    <t>Информация о пересмотре фактической стоимости активов в форме права пользования и обязательства по аренде</t>
  </si>
  <si>
    <t>Активы и обязательства по договорам аренды, в соответствии с условиями которых организация является арендатором</t>
  </si>
  <si>
    <t>На 31.12.2025</t>
  </si>
  <si>
    <t>На 31.12.2024</t>
  </si>
  <si>
    <t>Основные средства и капитальные вложения в них</t>
  </si>
  <si>
    <t>Инвестиционное имущество и капитальные вложения в него</t>
  </si>
  <si>
    <t>Финансовые обязательства, оцениваемые по амортизированной стоимости: кредиты, займы и прочие привлеченные средства</t>
  </si>
  <si>
    <t>Денежные потоки по договорам аренды, в соответствии с условиями которых организация является арендатором</t>
  </si>
  <si>
    <t>Денежные потоки от операционной деятельности, в том числе:</t>
  </si>
  <si>
    <t>проценты уплаченные</t>
  </si>
  <si>
    <t>платежи по договорам аренды, в отношении которых арендатор не признает активы в форме права пользования и обязательства по договорам аренды</t>
  </si>
  <si>
    <t>Денежные потоки от финансовой деятельности, в том числе:</t>
  </si>
  <si>
    <t>платежи в погашение обязательств по договорам аренды</t>
  </si>
  <si>
    <t>Оценочный резерв под ожидаемые кредитные убытки</t>
  </si>
  <si>
    <t>Налог на прибыль в разрезе компонентов</t>
  </si>
  <si>
    <t>Расход (доход) по текущему налогу на прибыль</t>
  </si>
  <si>
    <t>Изменение отложенного налогового обязательства (актива)</t>
  </si>
  <si>
    <t>Итого налог на прибыль, в том числе:</t>
  </si>
  <si>
    <t>налог на прибыль, отраженный в составе прибыли или убытка</t>
  </si>
  <si>
    <t>Сопоставление условного расхода (дохода) по налогу на прибыль с фактическим расходом (доходом) по налогу на прибыль</t>
  </si>
  <si>
    <t>Условный расход (доход) по налогу на прибыль</t>
  </si>
  <si>
    <t>Корректировки на сумму доходов или расходов, не принимаемых к налогообложению в соответствии с законодательством Российской Федерации о налогах и сборах, в том числе:</t>
  </si>
  <si>
    <t>расходы, не принимаемые к налогообложению</t>
  </si>
  <si>
    <t>Корректировки на сумму доходов или расходов, принимаемых к налогообложению по ставкам, отличным от применимой организацией налоговой ставки по налогу на прибыль</t>
  </si>
  <si>
    <t>Налог на прибыль, отраженный в составе прибыли или убытка</t>
  </si>
  <si>
    <t>Анализ изменений отложенных налоговых активов и отложенных налоговых обязательств</t>
  </si>
  <si>
    <t>Отражено в составе прибыли или убытка</t>
  </si>
  <si>
    <t>На 01.01.2025</t>
  </si>
  <si>
    <t>Раздел I. Временные разницы, уменьшающие налогооблагаемую базу, и отложенный налоговый убыток</t>
  </si>
  <si>
    <t>Основные средства</t>
  </si>
  <si>
    <t>Общая сумма отложенного налогового актива</t>
  </si>
  <si>
    <t>Отложенный налоговый актив по налоговому убытку, перенесенному на будущие периоды</t>
  </si>
  <si>
    <t>Отложенный налоговый актив до зачета с отложенными налоговыми обязательствами</t>
  </si>
  <si>
    <t>Раздел II. Временные разницы, увеличивающие налогооблагаемую базу</t>
  </si>
  <si>
    <t>Общая сумма отложенного налогового обязательства</t>
  </si>
  <si>
    <t>Чистый отложенный налоговый актив (обязательство)</t>
  </si>
  <si>
    <t>Признанный отложенный налоговый актив (обязательство)</t>
  </si>
  <si>
    <t>На 01.01.2024</t>
  </si>
  <si>
    <t>119034, г. Москва, вн.тер.г. муниципальный округ Хамовники, пер Коробейников, д. 16, стр. 1</t>
  </si>
  <si>
    <t>Расчетные счета</t>
  </si>
  <si>
    <t>Таблица 5.1</t>
  </si>
  <si>
    <t>Денежные средства</t>
  </si>
  <si>
    <t>Таблица 5.2</t>
  </si>
  <si>
    <t>Компоненты денежных средств и их эквивалентов</t>
  </si>
  <si>
    <t>Информация о дополнительных правах, предусмотренных для участников на конец отчетного года и на конец предыдущего отчетного года</t>
  </si>
  <si>
    <t>Информация о распределении прибыли</t>
  </si>
  <si>
    <t>Информация о корректировке капитала на инфляцию</t>
  </si>
  <si>
    <t>Информация об изменениях за отчетный год структуры долей в капитале</t>
  </si>
  <si>
    <t>Информация о структуре долей в капитале по состоянию на конец отчетного года и на конец предыдущего отчетного года</t>
  </si>
  <si>
    <t>Таблица 30.2</t>
  </si>
  <si>
    <t>Уставный капитал общества с ограниченной ответственностью</t>
  </si>
  <si>
    <t>Виды прочих резервов организации, назначение каждого из них</t>
  </si>
  <si>
    <t>Перечень нарушений организацией требований к величине капитала, установленных Банком России, описание причин и последствий указанных нарушений</t>
  </si>
  <si>
    <t>Описание применяемых организацией процедур по соблюдению требований к величине капитала, установленных Банком России</t>
  </si>
  <si>
    <t>Таблица 30.3</t>
  </si>
  <si>
    <t>Управление капиталом</t>
  </si>
  <si>
    <t>Не применимо</t>
  </si>
  <si>
    <t>Приложение 1</t>
  </si>
  <si>
    <t>Код
территории
по ОКАТО</t>
  </si>
  <si>
    <t>Бухгалтерский баланс организации</t>
  </si>
  <si>
    <t>на 31 декабря 2025 г.</t>
  </si>
  <si>
    <t>Код формы по ОКУД 0420002</t>
  </si>
  <si>
    <t>Раздел I. Активы</t>
  </si>
  <si>
    <t>Финансовые активы, оцениваемые по справедливой стоимости через прибыль или убыток, в том числе:</t>
  </si>
  <si>
    <t>финансовые активы, в обязательном порядке классифицируемые как оцениваемые по справедливой стоимости через прибыль или убыток</t>
  </si>
  <si>
    <t>Финансовые активы, оцениваемые по справедливой стоимости через прочий совокупный доход, в том числе:</t>
  </si>
  <si>
    <t>долговые инструменты</t>
  </si>
  <si>
    <t>долевые инструменты</t>
  </si>
  <si>
    <t>Финансовые активы, оцениваемые по амортизированной стоимости, в том числе:</t>
  </si>
  <si>
    <t>средства в кредитных организациях и банках-нерезидентах</t>
  </si>
  <si>
    <t>займы выданные и прочие размещенные средства</t>
  </si>
  <si>
    <t>дебиторская задолженность</t>
  </si>
  <si>
    <t>Инвестиции в ассоциированные организации</t>
  </si>
  <si>
    <t>Инвестиции в совместные предприятия</t>
  </si>
  <si>
    <t>Инвестиции в дочерние организации</t>
  </si>
  <si>
    <t>Активы (активы выбывающих групп), классифицированные как предназначенные для продажи</t>
  </si>
  <si>
    <t>Нематериальные активы и капитальные вложения, в них</t>
  </si>
  <si>
    <t>Требования по текущему налогу на прибыль</t>
  </si>
  <si>
    <t>Прочие активы</t>
  </si>
  <si>
    <t>Итого активов</t>
  </si>
  <si>
    <t>Раздел II. Обязательства</t>
  </si>
  <si>
    <t>Финансовые обязательства, оцениваемые по справедливой стоимости через прибыль или убыток, в том числе:</t>
  </si>
  <si>
    <t>финансовые обязательства, в обязательном порядке классифицируемые как оцениваемые по справедливой стоимости через прибыль или убыток</t>
  </si>
  <si>
    <t>Финансовые обязательства, оцениваемые по амортизированной стоимости, в том числе:</t>
  </si>
  <si>
    <t>средства клиентов</t>
  </si>
  <si>
    <t>кредиты, займы и прочие привлеченные средства</t>
  </si>
  <si>
    <t>выпущенные долговые ценные бумаги</t>
  </si>
  <si>
    <t>кредиторская задолженность</t>
  </si>
  <si>
    <t>Обязательства выбывающих групп, классифицированных как предназначенные для продажи</t>
  </si>
  <si>
    <t>Обязательство по текущему налогу на прибыль</t>
  </si>
  <si>
    <t>Отложенные налоговые обязательства</t>
  </si>
  <si>
    <t>Резервы – оценочные обязательства</t>
  </si>
  <si>
    <t>Прочие обязательства</t>
  </si>
  <si>
    <t>Итого обязательств</t>
  </si>
  <si>
    <t>Раздел III. Капитал</t>
  </si>
  <si>
    <t>Уставный капитал</t>
  </si>
  <si>
    <t>Нераспределенная прибыль (непокрытый убыток)</t>
  </si>
  <si>
    <t>Итого капитала</t>
  </si>
  <si>
    <t>Итого капитала и обязательств</t>
  </si>
  <si>
    <t>Приложение 3</t>
  </si>
  <si>
    <t>об изменениях капитала организации</t>
  </si>
  <si>
    <t>Код формы по ОКУД 0420004</t>
  </si>
  <si>
    <t>Номер примечания</t>
  </si>
  <si>
    <t>Остаток на 1 января 2024 г.</t>
  </si>
  <si>
    <t>Остаток на 1 января 2024 г., пересмотренный</t>
  </si>
  <si>
    <t>Дивиденды (распределенная прибыль)</t>
  </si>
  <si>
    <t>Остаток на 31 декабря 2024 г.</t>
  </si>
  <si>
    <t>Остаток на 1 января 2025 г.</t>
  </si>
  <si>
    <t>Остаток на 1 января 2025 г., пересмотренный</t>
  </si>
  <si>
    <t>Остаток на 31 декабря 2025 г., в том числе:</t>
  </si>
  <si>
    <t>о движении денежных средств организации</t>
  </si>
  <si>
    <t>Код формы по ОКУД 0420005</t>
  </si>
  <si>
    <t>Номер
показателя</t>
  </si>
  <si>
    <t>Раздел I. Денежные потоки от операционной деятельности</t>
  </si>
  <si>
    <t>Денежные поступления от предоставления услуг и полученные комиссии</t>
  </si>
  <si>
    <t>Денежные выплаты поставщикам за товары и услуги</t>
  </si>
  <si>
    <t>Проценты полученные</t>
  </si>
  <si>
    <t>Проценты уплаченные</t>
  </si>
  <si>
    <t>Выплаты работникам и от имени работников, страховые взносы с сумм выплат вознаграждений работникам</t>
  </si>
  <si>
    <t>Оплата прочих административных и операционных расходов</t>
  </si>
  <si>
    <t>Уплаченный налог на прибыль</t>
  </si>
  <si>
    <t>Прочие денежные потоки от операционной деятельности</t>
  </si>
  <si>
    <t>Сальдо денежных потоков от операционной деятельности</t>
  </si>
  <si>
    <t>Раздел II. Денежные потоки от инвестиционной деятельности</t>
  </si>
  <si>
    <t>Платежи в связи с приобретением, созданием, модернизацией, реконструкцией и подготовкой к использованию основных средств</t>
  </si>
  <si>
    <t>Платежи в связи с приобретением, созданием нематериальных активов</t>
  </si>
  <si>
    <t>Поступления от продажи и погашения финансовых активов, оцениваемых по амортизированной стоимости</t>
  </si>
  <si>
    <t>Платежи в связи с приобретением финансовых активов, оцениваемых по амортизированной стоимости</t>
  </si>
  <si>
    <t>Сальдо денежных потоков от инвестиционной деятельности</t>
  </si>
  <si>
    <t>Раздел III. Денежные потоки от финансовой деятельности</t>
  </si>
  <si>
    <t>Погашение кредитов, займов и прочих привлеченных средств, оцениваемых по амортизированной стоимости, в том числе:</t>
  </si>
  <si>
    <t>Выплаченные дивиденды (распределенная прибыль)</t>
  </si>
  <si>
    <t>Сальдо денежных потоков от финансовой деятельности</t>
  </si>
  <si>
    <t>Сальдо денежных потоков за отчетный период</t>
  </si>
  <si>
    <t>Остаток денежных средств и их эквивалентов на начало отчетного периода</t>
  </si>
  <si>
    <t>Остаток денежных средств и их эквивалентов на конец отчетного периода</t>
  </si>
  <si>
    <t>Фактическая численность работников организации на начало и конец отчетного периода</t>
  </si>
  <si>
    <t>Количество и места нахождения филиалов организации, открытых на территории Российской Федерации и на территории иностранных государств</t>
  </si>
  <si>
    <t>Наименование и место нахождения материнской организации. Информация о бенефициарном владельце организации</t>
  </si>
  <si>
    <t>Место нахождения организации</t>
  </si>
  <si>
    <t>Организационно-правовая форма организации</t>
  </si>
  <si>
    <t>Деятельность, осуществляемая организацией</t>
  </si>
  <si>
    <t>Номер лицензии, дата выдачи лицензии (номер в реестре, дата включения в реестр)</t>
  </si>
  <si>
    <t>Таблица 1.1</t>
  </si>
  <si>
    <t>Основная деятельность организации</t>
  </si>
  <si>
    <t>Изменения внешних условий, в которых организация осуществляет свою деятельность, действия организации в отношении указанных изменений и их результат</t>
  </si>
  <si>
    <t>Основные факторы и влияния, определяющие финансовые результаты</t>
  </si>
  <si>
    <t>Таблица 2.1</t>
  </si>
  <si>
    <t>Экономическая среда, в которой организация осуществляет свою деятельность</t>
  </si>
  <si>
    <t>Существенное влияние ретроспективного применения учетной политики на сравнительную информацию на начало предыдущего отчетного года, существенное влияние ретроспективного пересчета или реклассификации остатков на начало предыдущего отчетного года в связи с исправлением ошибок</t>
  </si>
  <si>
    <t>Сумма каждого показателя, который является предметом реклассификации</t>
  </si>
  <si>
    <t>Описание реклассификации сравнительных сумм (включая информацию по состоянию на начало предыдущего отчетного года)</t>
  </si>
  <si>
    <t>Причины реклассификации сравнительных сумм</t>
  </si>
  <si>
    <t>Основы подготовки бухгалтерской (финансовой) отчетности</t>
  </si>
  <si>
    <t>Таблица 3.1</t>
  </si>
  <si>
    <t>Основы составления бухгалтерской (финансовой) отчетности</t>
  </si>
  <si>
    <t>Порядок признания, оценки и последующего учета прочих объектов бухгалтерского учета</t>
  </si>
  <si>
    <t>Порядок отражения дивидендов</t>
  </si>
  <si>
    <t>Порядок признания, оценки, последующего учета, прекращения признания отложенного налогового актива и отложенного налогового обязательства</t>
  </si>
  <si>
    <t>Порядок признания и оценки резервного капитала</t>
  </si>
  <si>
    <t>Порядок признания и оценки собственных акций (долей), принадлежащих обществу</t>
  </si>
  <si>
    <t>Порядок признания и оценки уставного и добавочного капитала</t>
  </si>
  <si>
    <t>Порядок признания, последующего учета, прекращения признания кредиторской задолженности</t>
  </si>
  <si>
    <t>Порядок признания и последующего учета резервов - оценочных обязательств</t>
  </si>
  <si>
    <t>Порядок признания и последующего учета запасов. Порядок учета запасов, предназначенных для управленческих нужд</t>
  </si>
  <si>
    <t>Порядок признания и последующего учета активов (активов выбывающих групп), классифицированных как предназначенные для продажи</t>
  </si>
  <si>
    <t>Раздел X. Критерии признания, база оценки и порядок учета других объектов бухгалтерского учета</t>
  </si>
  <si>
    <t>Допущения, использованные при определении переменных арендных платежей</t>
  </si>
  <si>
    <t>Основание и порядок расчета процентной ставки по договору аренды</t>
  </si>
  <si>
    <t>Порядок расчета негарантированной ликвидационной стоимости предмета аренды</t>
  </si>
  <si>
    <t>Факт использования организацией - арендатором права не признавать активы в форме права пользования и обязательства по договорам аренды с описанием характера договоров аренды, в отношении которых указанное право применяется</t>
  </si>
  <si>
    <t>Порядок признания, последующего учета, прекращения признания договоров аренды</t>
  </si>
  <si>
    <t>Раздел IX. Порядок признания и последующего учета договоров аренды</t>
  </si>
  <si>
    <t>Порядок отражения в бухгалтерской (финансовой) отчетности вознаграждений работникам по окончании трудовой деятельности, не ограниченных фиксируемыми платежами</t>
  </si>
  <si>
    <t>Использование метода дисконтированной стоимости для определения размера обязательства по пенсионному обеспечению и соответствующей стоимости вклада работников в отношении текущего периода</t>
  </si>
  <si>
    <t>Описание пенсионных планов с установленными выплатами, реализуемых организацией</t>
  </si>
  <si>
    <t>Порядок признания расходов, связанных с начислением заработной платы, включая компенсационные и стимулирующие выплаты, выплат по отпускам, пособий по временной нетрудоспособности и уходу за ребенком, выходных пособий</t>
  </si>
  <si>
    <t>Раздел VIII. Порядок признания и последующего учета вознаграждений работникам и связанных с ними отчислений</t>
  </si>
  <si>
    <t>Порядок учета затрат на создание нематериальных активов собственными силами</t>
  </si>
  <si>
    <t>Применяемые сроки полезного использования и методы амортизации для нематериальных активов с ограниченным сроком полезного использования, порядок оценки ликвидационной стоимости и их изменения</t>
  </si>
  <si>
    <t>Раскрытие для каждой группы нематериальных активов с неопределенным сроком полезного использования факта ежегодного тестирования на обесценение, информации о наличии возможных признаков обесценения</t>
  </si>
  <si>
    <t>Способ переноса прироста стоимости нематериальных активов при переоценке, признанного в составе капитала (накопленной дооценки), на нераспределенную прибыль</t>
  </si>
  <si>
    <t>Способы, используемые для оценки приобретенных и самостоятельно созданных нематериальных активов (для каждой группы нематериальных активов)</t>
  </si>
  <si>
    <t>Критерии признания нематериальных активов (для каждой группы нематериальных активов)</t>
  </si>
  <si>
    <t>Раздел VII. Критерии признания и база оценки нематериальных активов</t>
  </si>
  <si>
    <t>Применяемые сроки полезного использования (для каждой группы основных средств) и их изменения</t>
  </si>
  <si>
    <t>Применяемые методы амортизации и порядок оценки ликвидационной стоимости (для каждой группы основных средств) и их изменения</t>
  </si>
  <si>
    <t>Способ переноса прироста стоимости основных средств при переоценке, признанного в составе капитала (накопленной дооценки), на нераспределенную прибыль</t>
  </si>
  <si>
    <t>Критерии признания, способы, используемые для оценки основных средств (для каждой группы основных средств)</t>
  </si>
  <si>
    <t>Раздел VI. Критерии признания и база оценки основных средств</t>
  </si>
  <si>
    <t>Степень, в которой справедливая стоимость инвестиционного имущества (измеренная или раскрытая в бухгалтерской (финансовой) отчетности) основана на оценке, произведенной независимым оценщиком, обладающим опытом проведения оценки сопоставимых объектов оценки</t>
  </si>
  <si>
    <t>Критерии, используемые организацией в целях проведения различия между инвестиционным имуществом и объектами собственности, занимаемыми организацией, а также имуществом, предназначенным для продажи в ходе обычной деятельности</t>
  </si>
  <si>
    <t>Применяемая модель учета инвестиционного имущества</t>
  </si>
  <si>
    <t>Раздел V. Критерии признания и база оценки инвестиционного имущества</t>
  </si>
  <si>
    <t>Хеджирование чистых инвестиций в иностранные подразделения (описание типа хеджирования, характер хеджируемых рисков, описание финансовых инструментов, признанных инструментами хеджирования)</t>
  </si>
  <si>
    <t>Хеджирование справедливой стоимости (описание типа хеджирования, характер хеджируемых рисков, описание финансовых инструментов, признанных инструментами хеджирования)</t>
  </si>
  <si>
    <t>Хеджирование денежных потоков (описание типа хеджирования, характер хеджируемых рисков, описание финансовых инструментов, признанных инструментами хеджирования)</t>
  </si>
  <si>
    <t>Раздел IV. Порядок признания и последующего учета хеджирования</t>
  </si>
  <si>
    <t>Порядок проведения взаимозачетов финансовых активов и финансовых обязательств</t>
  </si>
  <si>
    <t>Порядок признания и последующего учета финансовых обязательств, оцениваемых по амортизированной стоимости</t>
  </si>
  <si>
    <t>Порядок признания и последующего учета финансовых обязательств, оцениваемых по справедливой стоимости через прибыль или убыток</t>
  </si>
  <si>
    <t>Порядок признания и последующего учета прочих финансовых активов</t>
  </si>
  <si>
    <t>Порядок признания и последующего учета инвестиций в дочерние и ассоциированные организации, совместные предприятия</t>
  </si>
  <si>
    <t>Порядок признания и последующего учета финансовых активов, оцениваемых по амортизированной стоимости</t>
  </si>
  <si>
    <t>Порядок признания и последующего учета финансовых активов, оцениваемых по справедливой стоимости через прочий совокупный доход</t>
  </si>
  <si>
    <t>Порядок признания и последующего учета финансовых активов, оцениваемых по справедливой стоимости через прибыль или убыток</t>
  </si>
  <si>
    <t>Критерии признания и база оценки средств, размещенных в кредитных организациях и банках-нерезидентах</t>
  </si>
  <si>
    <t>Критерии признания и база оценки денежных средств. Компоненты денежных средств и их эквивалентов</t>
  </si>
  <si>
    <t>Раздел III. Принципы учетной политики. Критерии признания и база оценки финансовых инструментов</t>
  </si>
  <si>
    <t>Причины и характер предстоящих изменений в учетной политике, предполагаемое влияние на бухгалтерскую (финансовую) отчетность или указание на то, что такое влияние не может быть обоснованно оценено</t>
  </si>
  <si>
    <t>Описание изменений учетной политики, их причин и характера</t>
  </si>
  <si>
    <t>Раздел II. Изменения в учетной политике</t>
  </si>
  <si>
    <t>Информация в отношении пересчета показателей с учетом изменений общей покупательной способности рубля</t>
  </si>
  <si>
    <t>Допущение о непрерывности деятельности организации</t>
  </si>
  <si>
    <t>Переоценка активов и обязательств, выраженных в иностранной валюте</t>
  </si>
  <si>
    <t>Подходы к оценке финансовых инструментов</t>
  </si>
  <si>
    <t>Влияние бухгалтерских оценок и допущений на признанные активы и обязательства, показатели бухгалтерской (финансовой) отчетности, на суммы которых бухгалтерские оценки и допущения оказывают существенное влияние</t>
  </si>
  <si>
    <t>Суждения (помимо тех, которые связаны с бухгалтерскими оценками), которые были выработаны руководством организации в процессе применения учетной политики и которые оказывают существенное влияние на суммы, отраженные в бухгалтерской (финансовой) отчетности</t>
  </si>
  <si>
    <t>Раздел I. Влияние бухгалтерских оценок и допущений</t>
  </si>
  <si>
    <t>Таблица 4.1</t>
  </si>
  <si>
    <t>Изложение принципов учетной политики, бухгалтерские оценки и профессиональные суждения в применении учетной политики</t>
  </si>
  <si>
    <t>балансовая стоимость</t>
  </si>
  <si>
    <t>оценочный резерв под ожидаемые кредитные убытки</t>
  </si>
  <si>
    <t>полная балансовая стоимость</t>
  </si>
  <si>
    <t>расчетные счета</t>
  </si>
  <si>
    <t>в том числе:</t>
  </si>
  <si>
    <t>31 декабря 2024 г.,</t>
  </si>
  <si>
    <t>убытки по состоянию на</t>
  </si>
  <si>
    <t>Оценочный резерв под ожидаемые кредитные</t>
  </si>
  <si>
    <t>Отчисления в оценочный резерв (восстановление оценочного резерва) под ожидаемые кредитные убытки, в том числе:</t>
  </si>
  <si>
    <t>31 декабря 2023 г.,</t>
  </si>
  <si>
    <t>Депозиты в кредитных организациях и банках-нерезидентах, в том числе:</t>
  </si>
  <si>
    <t>Ценные бумаги</t>
  </si>
  <si>
    <t>Таблица 6.1</t>
  </si>
  <si>
    <t>Финансовые активы, в обязательном порядке классифицируемые как оцениваемые по справедливой стоимости через прибыль или убыток</t>
  </si>
  <si>
    <t>нефинансовых организаций</t>
  </si>
  <si>
    <t>Правительства Российской Федерации</t>
  </si>
  <si>
    <t>Долговые ценные бумаги, в том числе:</t>
  </si>
  <si>
    <t>Долевые ценные бумаги, в том числе:</t>
  </si>
  <si>
    <t>Таблица 6.2</t>
  </si>
  <si>
    <t>Ценные бумаги, в обязательном порядке классифицируемые как оцениваемые по справедливой стоимости через прибыль или убыток</t>
  </si>
  <si>
    <t>Средства на специальном брокерском счете и номинальном счете оператора платформы</t>
  </si>
  <si>
    <t>Депозиты в кредитных организациях и банках-нерезидентах,
в том числе:</t>
  </si>
  <si>
    <t>Таблица 10.1</t>
  </si>
  <si>
    <t>средства на специальном брокерском счете и номинальном счете оператора платформы</t>
  </si>
  <si>
    <t>депозиты в кредитных организациях и банках-нерезидентах</t>
  </si>
  <si>
    <t>долговые ценные бумаги кредитных организаций и банков-нерезидентов</t>
  </si>
  <si>
    <t>Оценочный резерв под ожидаемые кредитные убытки, оцениваемый в сумме, равной 12-месячным ожидаемым кредитным убыткам</t>
  </si>
  <si>
    <t>Наименование
показателя</t>
  </si>
  <si>
    <t>Выверка изменений оценочного резерва под ожидаемые кредитные убытки по финансовым активам, оцениваемым по амортизированной стоимости: средствам в кредитных организациях и банках-нерезидентах</t>
  </si>
  <si>
    <t>временной интервал сроков погашения</t>
  </si>
  <si>
    <t>диапазон контрактных процентных ставок</t>
  </si>
  <si>
    <t>Информация по номинальным процентным ставкам и ожидаемым срокам погашения по средствам в кредитных организациях и банках-нерезидентах</t>
  </si>
  <si>
    <t>Дебиторская задолженность клиентов</t>
  </si>
  <si>
    <t>Дебиторская задолженность, оцениваемая по амортизированной стоимости</t>
  </si>
  <si>
    <t>дебиторская задолженность клиентов</t>
  </si>
  <si>
    <t>накопленная амортизация</t>
  </si>
  <si>
    <t>первоначальная (переоцененная) стоимость</t>
  </si>
  <si>
    <t>Балансовая стоимость на 31 декабря 2025 г., в том числе:</t>
  </si>
  <si>
    <t>Амортизация</t>
  </si>
  <si>
    <t>Выбытие, в том числе:</t>
  </si>
  <si>
    <t>Поступление</t>
  </si>
  <si>
    <t>Балансовая стоимость на 31 декабря 2024 г., в том числе:</t>
  </si>
  <si>
    <t>программное обеспечение</t>
  </si>
  <si>
    <t>Нематериальные активы, приобретенные</t>
  </si>
  <si>
    <t>Нематериальные активы и капитальные вложения в них</t>
  </si>
  <si>
    <t>офисное и компьютерное оборудование</t>
  </si>
  <si>
    <t>земля, здания и сооружения</t>
  </si>
  <si>
    <t>Активы в форме права пользования, относящиеся к основным средствам</t>
  </si>
  <si>
    <t>Запасы</t>
  </si>
  <si>
    <t>Расчеты с поставщиками и подрядчиками</t>
  </si>
  <si>
    <t>Расчеты по социальному страхованию</t>
  </si>
  <si>
    <t>Расчеты с персоналом</t>
  </si>
  <si>
    <t>Расчеты по налогам и сборам, кроме налога на прибыль</t>
  </si>
  <si>
    <t>резерв под обесценение</t>
  </si>
  <si>
    <t>стоимость (или оценка)</t>
  </si>
  <si>
    <t>31 декабря 2025 г.</t>
  </si>
  <si>
    <t>Балансовая стоимость на
в том числе:</t>
  </si>
  <si>
    <t>Признание в составе расходов</t>
  </si>
  <si>
    <t>Поступление (создание)</t>
  </si>
  <si>
    <t>31 декабря 2024 г.</t>
  </si>
  <si>
    <t>31 декабря 2023 г.</t>
  </si>
  <si>
    <t>материалы</t>
  </si>
  <si>
    <t>Анализ изменений запасов</t>
  </si>
  <si>
    <t>Обязательства по аренде</t>
  </si>
  <si>
    <t>Таблица 24.1</t>
  </si>
  <si>
    <t>Кредиты, займы и прочие привлеченные средства, оцениваемые по амортизированной стоимости</t>
  </si>
  <si>
    <t>сроки погашения</t>
  </si>
  <si>
    <t>процентные ставки</t>
  </si>
  <si>
    <t>Анализ процентных ставок и сроков погашения</t>
  </si>
  <si>
    <t>Таблица 26.1</t>
  </si>
  <si>
    <t>Кредиторская задолженность, оцениваемая по амортизированной стоимости</t>
  </si>
  <si>
    <t>Балансовая стоимость на 31.12.2025</t>
  </si>
  <si>
    <t>Таблица 28.1</t>
  </si>
  <si>
    <t>Анализ изменений резервов - оценочных обязательств</t>
  </si>
  <si>
    <t>Таблица 29.1</t>
  </si>
  <si>
    <t>Информация о непогашенных договорных суммах по финансовым активам, которые были списаны в течение отчетного периода, но в отношении которых применяются процедуры по законному истребованию причитающихся средств</t>
  </si>
  <si>
    <t>Количественная информация об обеспечении, удерживаемом в качестве залога, описание характера и качества удерживаемого обеспечения, объяснение любых существенных изменений такого обеспечения</t>
  </si>
  <si>
    <t>Информация о финансовых инструментах, по которым организация не признала оценочный резерв под ожидаемые кредитные убытки ввиду наличия обеспечения</t>
  </si>
  <si>
    <t>Описание изменений в моделях оценки и существенных допущениях, используемых в течение отчетного периода, и причины таких изменений</t>
  </si>
  <si>
    <t>Объяснение исходных данных, допущений и моделей оценки, используемых для:
оценки 12-месячных ожидаемых кредитных убытков и кредитных убытков за весь срок;
определения того, значительно ли увеличился кредитный риск по финансовым инструментам после их первоначального признания;
определения того, является ли финансовый актив кредитно-обесцененным финансовым активом</t>
  </si>
  <si>
    <t>Информация об использовании прогнозной информации, включая использование макроэкономических данных, при определении ожидаемых кредитных убытков</t>
  </si>
  <si>
    <t>Описание способов группировки финансовых инструментов для целей оценки ожидаемых кредитных убытков на групповой основе</t>
  </si>
  <si>
    <t>Используемая организацией политика списания финансовых активов</t>
  </si>
  <si>
    <t>Используемые организацией определения дефолта, включая причины выбора таких определений</t>
  </si>
  <si>
    <t>Информация о подверженности организации кредитному риску</t>
  </si>
  <si>
    <t>Описание практики, которой придерживается организация при управлении кредитным риском, а также ее взаимосвязь с признанием и оценкой ожидаемых кредитных убытков, включая методы, допущения и информацию, используемые для оценки ожидаемых кредитных убытков</t>
  </si>
  <si>
    <t>Информация об управлении кредитным риском</t>
  </si>
  <si>
    <t>Дебиторская задолженность, оцениваемая по амортизированной стоимости, в том числе:</t>
  </si>
  <si>
    <t>Средства в кредитных организациях и банках-нерезидентах, оцениваемые по амортизированной стоимости, в том числе:</t>
  </si>
  <si>
    <t>долговые ценные бумаги</t>
  </si>
  <si>
    <t>Денежные средства, в том числе:</t>
  </si>
  <si>
    <t>Без рейтинга</t>
  </si>
  <si>
    <t>Рейтинг А</t>
  </si>
  <si>
    <t xml:space="preserve"> 31 декабря 2025 г.</t>
  </si>
  <si>
    <t>на</t>
  </si>
  <si>
    <t>Информация о кредитных рейтингах долговых инструментов, оценочный резерв под ожидаемые кредитные убытки по которым оценивается в сумме, равной 12-месячным ожидаемым кредитным убыткам,</t>
  </si>
  <si>
    <t xml:space="preserve"> 31 декабря 2024 г.</t>
  </si>
  <si>
    <t>Чистая балансовая позиция</t>
  </si>
  <si>
    <t>финансовые обязательства, классифицируемые как оцениваемые по справедливой стоимости через прибыль или убыток по усмотрению организации</t>
  </si>
  <si>
    <t>финансовые активы, классифицируемые как оцениваемые по справедливой стоимости через прибыль или убыток по усмотрению организации</t>
  </si>
  <si>
    <t>Россия</t>
  </si>
  <si>
    <t>Географический анализ финансовых активов и обязательств организации</t>
  </si>
  <si>
    <t>кредиторская задолженность, в том числе:</t>
  </si>
  <si>
    <t>обязательства по аренде</t>
  </si>
  <si>
    <t>кредиты, займы и прочие привлеченные средства, в том числе:</t>
  </si>
  <si>
    <t>Без срока погашения</t>
  </si>
  <si>
    <t>От 4 до 5 лет</t>
  </si>
  <si>
    <t>От 3 до 4 лет</t>
  </si>
  <si>
    <t>От 2 до 3 лет</t>
  </si>
  <si>
    <t>От 1 года до 2 лет</t>
  </si>
  <si>
    <t>От 3 месяцев до 1 года</t>
  </si>
  <si>
    <t>До 3 месяцев</t>
  </si>
  <si>
    <t>Анализ финансовых обязательств в разрезе сроков, оставшихся до погашения, на основе предусмотренных договорами недисконтированных потоков денежных средств,</t>
  </si>
  <si>
    <t>Итого разрыв ликвидности</t>
  </si>
  <si>
    <t>дебиторская задолженность, в том числе:</t>
  </si>
  <si>
    <t>средства в кредитных организациях и банках-нерезидентах, в том числе:</t>
  </si>
  <si>
    <t>Финансовые активы, в обязательном порядке классифицируемые как оцениваемые по справедливой стоимости через прибыль или убыток, в том числе:</t>
  </si>
  <si>
    <t>Свыше 5 лет</t>
  </si>
  <si>
    <t>Анализ финансовых активов и обязательств в разрезе сроков, оставшихся до погашения, на основе ожидаемых сроков погашения</t>
  </si>
  <si>
    <t>Доллары США</t>
  </si>
  <si>
    <t>Рубли</t>
  </si>
  <si>
    <t>Обзор финансовых активов и обязательств организации в разрезе основных валют</t>
  </si>
  <si>
    <t>долевые ценные бумаги</t>
  </si>
  <si>
    <t>финансовые активы, в обязательном порядке классифицируемые как оцениваемые по справедливой стоимости через прибыль или убыток, в том числе:</t>
  </si>
  <si>
    <t>финансовые активы, оцениваемые по справедливой стоимости через прибыль или убыток, в том числе:</t>
  </si>
  <si>
    <t>финансовые активы, в том числе:</t>
  </si>
  <si>
    <t>Активы, оцениваемые по справедливой стоимости, в том числе:</t>
  </si>
  <si>
    <t>модель оценки, использующая ненаблюдаемые исходные данные (уровень 3)</t>
  </si>
  <si>
    <t>модель оценки, использующая наблюдаемые исходные данные (уровень 2)</t>
  </si>
  <si>
    <t>рыночные котировки (уровень 1)</t>
  </si>
  <si>
    <t>Итого справедливая стоимость</t>
  </si>
  <si>
    <t>Справедливая стоимость по уровням исходных данных</t>
  </si>
  <si>
    <t>Уровни в иерархии справедливой стоимости</t>
  </si>
  <si>
    <t>финансовые обязательства, оцениваемые по амортизированной стоимости, в том числе:</t>
  </si>
  <si>
    <t>Финансовые обязательства, не оцениваемые по справедливой стоимости, в том числе:</t>
  </si>
  <si>
    <t>финансовые активы, оцениваемые по амортизированной стоимости, в том числе:</t>
  </si>
  <si>
    <t>денежные средства, в том числе:</t>
  </si>
  <si>
    <t>Финансовые активы, не оцениваемые по справедливой стоимости, в том числе:</t>
  </si>
  <si>
    <t>Балансовая стоимость</t>
  </si>
  <si>
    <t>Анализ справедливой стоимости по уровням в иерархии справедливой стоимости и балансовая стоимость финансовых активов и обязательств, не оцениваемых по справедливой стоимости,</t>
  </si>
  <si>
    <t>Финансовые обязательства, оцениваемые по амортизированной стоимости,
в том числе:</t>
  </si>
  <si>
    <t>Ключевой управленческий персонал</t>
  </si>
  <si>
    <t>Остатки по операциям со связанными сторонами</t>
  </si>
  <si>
    <t>Доходы и расходы по операциям со связанными сторонами</t>
  </si>
  <si>
    <t>Краткосрочные вознаграждения работникам</t>
  </si>
  <si>
    <t>Информация о расходах на вознаграждение ключевому управленческому персоналу</t>
  </si>
  <si>
    <t>Расчетная оценка всех событий, произошедших после окончания отчетного периода, раскрытие информации о которых может оказать существенное влияние на мнение пользователей бухгалтерской (финансовой) отчетности, или заявление о невозможности такой оценки</t>
  </si>
  <si>
    <t>Характер всех событий, произошедших после окончания отчетного периода, раскрытие информации о которых может оказать существенное влияние на мнение пользователей бухгалтерской (финансовой) отчетности</t>
  </si>
  <si>
    <t>События после окончания отчетного периода</t>
  </si>
  <si>
    <t>21-000-1-00818 от 31.05.2011 г.</t>
  </si>
  <si>
    <t>Деятельность по управлению инвестиционными фондами, паевыми инвестиционными фондами и негосударственными пенсионными фондами</t>
  </si>
  <si>
    <t>Общество с ограниченной ответственностью</t>
  </si>
  <si>
    <t>Михалев Александр Евгеньевич (ИНН 420512928652)</t>
  </si>
  <si>
    <t>На 01.01.2025 - 9 чел, на 31.12.2025 - 13 чел</t>
  </si>
  <si>
    <t>При подготовке бухгалтерской (финансовой) отчетности Обществом применяются правила ее составления в соответствии с требованиями Положение Банка России от 02.10.2024 N 843-П "О формах раскрытия информации в бухгалтерской (финансовой) отчетности отдельных некредитных финансовых организаций, бюро кредитных историй, кредитных рейтинговых агентств и порядке группировки счетов бухгалтерского учета в соответствии с показателями бухгалтерской (финансовой) отчетности", иных Федеральных стандартов бухгалтерского учета, Отраслевых стандартов бухгалтерского учета, основанных на принципах Международных стандартов финансовой отчетности. Положения учетной политики последовательно применялись по отношению ко всем представленным отчетным периодам, если не указано иное.</t>
  </si>
  <si>
    <t>Реклассификация сравнительных сумм не осуществлялась.</t>
  </si>
  <si>
    <t>По состоянию на 31 декабря 2025 г. 83,4 % от общей суммы денежных средств составляли остатки на расчетных счетах в одной кредитной организации с общей суммой денежных средств 25,6 тыс. руб. 16,6 % в другой. (на 31 декабря 2024 г.: более 72,96 % − в одной кредитной организации с общей суммой денежных средств 18,7 тыс. руб. 17,29 % в другой кредитной организации, 9,75 в третей). Денежных средств, использование которых ограничено, по состоянию на 31 декабря 2025г. и на 31 декабря 2024 г. у Общества не было.</t>
  </si>
  <si>
    <t>Примечание 7. Финансовые активы, оцениваемые по амортизированной стоимости: средства в кредитных организациях и банках-нерезидентах</t>
  </si>
  <si>
    <t>По состоянию на 31 декабря 2025 года Общество размещало депозит в одной кредитной организации. Совокупная сумма этих средств составляла 1600 тыс. руб., или 85,46 % от общей суммы средств в кредитных организациях и банках-нерезидентах (на 31 декабря 2024 года: 2 452 тыс. руб. или 97,63 % от общей суммы средств в кредитных организациях и банках-нерезидентах). По состоянию на 31.12.2025 г. у Общества имеется остаток денежных средств в сумме 272 тыс. руб. на брокерском счете (На 31.12.2024 - 59,5 тыс. руб). В соответствии с МСФО 9 "Финансовые инструменты" Общество оценивает ожидаемые кредитные убытки на отчетную дату по остаткам на брокерских счетах. Ожидаемый кредитный убыток по остаткам на брокерском счете по состоянию на 31.12.2025 г. составляет 0 тыс. руб., не оказывает влиянияна финансовую отчетность. В бухгалтерской (финансовой) отчетности не отражается.</t>
  </si>
  <si>
    <t>С 28.12.2024 - До 15.01.2025</t>
  </si>
  <si>
    <t>С 20,2% до 20,2%</t>
  </si>
  <si>
    <t>С 14,2% до 14,2%</t>
  </si>
  <si>
    <t>С 30.12.2025 - До 15.01.2026</t>
  </si>
  <si>
    <t>Дебиторская задолженность клиентов по состоянию на 31 декабря 2025 г. и на 31 декабря 2024 г. в основном представлена задолженностью клиентов по оплате вознаграждения за услуги доверительного
управления (управление паевыми фондами).</t>
  </si>
  <si>
    <t>Изменения структуры долей в 2025 году не происходило</t>
  </si>
  <si>
    <t>Уставный капитал Общества по состоянию на 31.12.2025 составляет 30 000 тысяч рублей (на 31.12.2024 г. 30 000 тысяч рублей). Уставный капитал разделен на доли. 100 % долей принадлежит физическому лицу, резиденту РФ.</t>
  </si>
  <si>
    <t>Корректировка капитала на инфляцию в 2025 году не производилась</t>
  </si>
  <si>
    <t>Отсутствуют</t>
  </si>
  <si>
    <t>Прочие резервы отсутствуют</t>
  </si>
  <si>
    <t>Нарушения отсутствуют</t>
  </si>
  <si>
    <t xml:space="preserve">Управление капиталом некредитной финансовой организации имеет следующие цели: соблюдение требований к капиталу, установленных законодательством Российской Федерации, обеспечение способности функционировать в качестве непрерывно действующего предприятия. В течение 2025 года некредитная финансовая организация соблюдала все требования, установленные Банком России к уровню собственных средств. Минимальный размер собственных средств некредитной финансовой организации, рассчитанный в порядке, установленном Банком России на 31.12.2025 г., должен составлять не менее 24 339 тысяч рублей. На 31.12.2025 г величина собственных средств некредитной финансовой организации составляет 27 467 тыс. рублей ( На 31.12.2024 года 40 766 тыс. рублей )
</t>
  </si>
  <si>
    <t>Выручка от оказания услуг по доверительному управлению представляет собой вознаграждение, полученное за оказание услуг по управлению паевыми инвестиционными фондами, а также вознаграждение за успех. Вознаграждение за управление начисляется равномерно на ежемесячной и ежеквартальной основе в течение всего периода оказания услуг. Вознаграждение за успех отражается только в случае, если доходность актива под управлением превышает определенный уровень на дату, когда такое вознаграждение причитается в соответствии с условиями договора.</t>
  </si>
  <si>
    <r>
      <t xml:space="preserve">Расходы на юридические, консультационные услуги и </t>
    </r>
    <r>
      <rPr>
        <b/>
        <sz val="8"/>
        <rFont val="Arial"/>
        <family val="2"/>
        <charset val="204"/>
      </rPr>
      <t>аудит</t>
    </r>
  </si>
  <si>
    <t>Общество арендует офисные помещения для ведения своей деятельности</t>
  </si>
  <si>
    <t xml:space="preserve">Существенные факты за период с 31 декабря 2025 года и до даты подписания настоящей бухгалтерской (финансовой) отчетности, которые оказали или могли бы оказать влияние на финансовое состояние Общества, отсутствуют. </t>
  </si>
  <si>
    <t xml:space="preserve">В соответствии с требованиями МСФО 9 Общество производит оценку возможного обесценения для финансовых активов: оцениваемых по амортизированной стоимости, долговых инструментов, оцениваемых по справедливой стоимости через прочий совокупный доход, и использует модель расчёта ожидаемых кредитных убытков для оценки обесценения.
Общество тестирует финансовые активы на предмет обесценения и увеличения кредитного риска на момент первоначального признания и на отчётную дату. На основании требований МСФО 9, касающихся обесценения, Общество делает оценку ожидаемых кредитных убытков по финансовым активам и формирование соответствующих
резервов до момента, когда Общество фактически может получить убытки от актива. При переоценке резерва учитываются не только произошедшие негативные события, но также текущие и будущие обстоятельства.
</t>
  </si>
  <si>
    <t xml:space="preserve">Общество размещает все свои денежные средства в финансовые активы наивысшего кредитного
рейтинга (по данным рейтинговых агентств АКРА, Эксперт РА, НКР или НРА), либо держит на
счетах в кредитных организациях, входящих в Перечень системно значимых кредитных
организаций. В связи с этим подверженность кредитному риску Общества минимальна.
</t>
  </si>
  <si>
    <t>Под дефолтом эмитента/контрагента в Обществе понимается наступление одного из событий:
невозможность в срок и в полном объёме исполнить свои контрактные обязательства перед
Обществом, наступление обстоятельств, приводящих к невозможности получить ожидаемые
выгоды от актива без существенных потерь (убытков).</t>
  </si>
  <si>
    <t>Списание финансовых активов с учёта на счетах баланса осуществляются в результате выбытия (реализации), в связи с утратой прав на финансовый актив, при погашение финансового актива, либо в связи с невозможностью реализации прав, закреплённых финансовым активом</t>
  </si>
  <si>
    <t>Для целей определения кредитного риска и признания оценочного резерва под убытки Общество может группировать финансовые инструменты на основе общих кредитных параметров</t>
  </si>
  <si>
    <t>Значительность увеличения кредитного риска определяется общей экономической ситуацией и рыночными факторами для данного вида активов, а также статистикой дефолтов в различных сегментах.</t>
  </si>
  <si>
    <t>Ожидаемые кредитные убытки за 12 месяцев представляют собой часть ожидаемых кредитных убытков за весь срок жизни инструмента, которая соответствует вероятности наступления дефолта в течение 12 ближайших месяцев после отчётной даты. Ожидаемый кредитный убыток за весь срок инструмента представляет собой приведённую стоимость разницы между предусмотренными договором денежными потоками для не являющихся обесцененными активов либо
амортизированной стоимостью для обесцененных активов на дату оценки и ожидаемыми денежными потоками за оставшийся срок жизни финансового инструмента. Общество делает вывод о значительном увеличении кредитного риска по финансовому активу с момента первоначального признания, сравнивая кредитный риск по финансовому активу по состоянию на отчётную дату с кредитным риском по нему на дату первоначального признания. Финансовый актив считается кредитно-обесцененным, когда происходит одно или несколько событий, которые оказывают негативное влияние на расчётные будущие денежные потоки по такому финансовому активу</t>
  </si>
  <si>
    <t xml:space="preserve">В течение 2025 года, при расчете ожидаемых кредитных убытков, изменения в моделях оценки и существенных допущениях отсутствовали. </t>
  </si>
  <si>
    <t>По состоянию на отчетную дату у Общества отсутствует информация о пересмотре фактической стоимости активов в форме права пользования и обязательства по аренде.</t>
  </si>
  <si>
    <t>Балансовая стоимость на 01 января 2024 г., в том числе:</t>
  </si>
  <si>
    <t>Балансовая стоимость на 01 января 2025 г., в том числе:</t>
  </si>
  <si>
    <t>Общество осуществляет свою деятельность на территории Российской Федерации, где характерны риски, связанные с политической и экономической ситуацией в стране в целом. На финансовые результаты Общества в 2025 году основное влияние оказывали 2 фактора. - Денежно-кредитная политика Банка России. В течение года Банк России снизил ключевую ставку с 21% до 16% год. Доходности по долговым ценным бумагам снизились: по годовым ОФЗ доходности упали с 18,6% до 13,15% год., по пятилетним с 16,5% до 14,6% год., по десятилетним снизились с 15,22% до 14,5% год.
- Геополитика. Роль данного фактора по-прежнему высока. В течение 2025 года эйфории (после встречи в Анкоридже) сменялись разочарованием (когда договоренности, установленных на встречах, не выполнялись)</t>
  </si>
  <si>
    <t>Общество ожидает, что в 2026 году Банк России продолжит смягчать денежно-кредитную политику. И к концу текущего года ключевая ставка будет на уровне 12,5 – 13,5% год. Общество будет предпринимать все возможные меры по снижению отрицательных последствий на финансовые результаты деятельности Общества.</t>
  </si>
  <si>
    <t>Долговые и долевые ценные бумаги, оцениваемые по справедливой стоимости через прибыль или убыток</t>
  </si>
  <si>
    <t>Резерв отпусков работников</t>
  </si>
  <si>
    <t>НМА</t>
  </si>
  <si>
    <t>В процессе работы Общество использует оценки и делает допущения, которые оказывают влияние на отражаемые в отчетности показатели и балансовые суммы. Оценки и допущения анализируются непрерывно, основываясь на опыте руководства и других факторах, включая ожидание будущих событий, которые могут быть обоснованными в текущих
условиях. Несмотря на то, что такие оценки основаны на имеющейся у руководства информации о текущих событиях и операциях, фактические результаты могут отличаться от этих оценок. В процессе применения учетной политики расчет
справедливой стоимости финансовых инструментов проводится на основе доступной рыночной информации, если таковая имеется, и надлежащих методик оценки.
Статьи отчетности, на суммы которых профессиональные оценки и допущения оказывают наиболее существенное воздействие:
- Отложенные налоговые активы и обязательства;
В целях признания отложенных налоговых активови и обязательств при оценке вероятности получения налогооблагаемой прибыли в будущих отчетных периодах Общество руководствуется положениями МСФО (IAS) 12 «Налоги на прибыль".
- Прочие обязательства.
Обязательства по оплате ежегодного оплачиваемого отпуска работникам признаются Обществом в размере величины ожидаемых затрат, которые предполагается выплатить работнику за неиспользованный на конец отчетного периода оплачиваемый отпуск.</t>
  </si>
  <si>
    <t>В представленной отчетности профессиональные оценки и допущения оказали влияние на следующие статьи Бухгалтерского баланса: - Дебиторская задолженность; Отложенные налоговые активы и обязательства;</t>
  </si>
  <si>
    <t>Общество применяет МСФО (IFRS) 9 "Финансовые инструменты". Финансовые активы отражаются в момент возникновения контрактных отношений по данному финансовому инструменту. При определении справедливой стоимости финансового инструмента Общество применяет  МСФО (IFRS) 13 "Оценка справедливой стоимости" и основывается на информации, получаемой с рынка, являющегося для данного финансового инструмента активным. При отсутствии активного рынка
Общество оценивает справедливую стоимость с использованием информации, получаемой с иных рынков, а также с использованием других наблюдаемых и ненаблюдаемых исходных данных.</t>
  </si>
  <si>
    <t>Функциональной валютой и валютой представления бухгалтерской (финансовой) отчетности является национальная валюта Российской Федерации – российский рубль. Переоценка средств в иностранной валюте осуществляется на дату совершения операции в иностранной валюте, а также на отчетную дату. Переоценке подлежат суммы, за исключением полученных и выданных авансов и предварительной оплаты за поставленные товары, выполненные работы и оказанные услуги, учитываемых на балансовых счетах по учету расчетов с организациями-нерезидентами по хозяйственным операциям.</t>
  </si>
  <si>
    <t>В связи со значительным изменением макроэкономической ситуации из-за санкций, которые были приняты  рядом стран к Российской Федерации, и дополнительными рисками, которые могут оказать влияние на деятельность хозяйствующих
субъектов, Общество оценило возможное влияние данных обстоятельств на свою деятельность и не рассматривает их как критическое для своей деятельности, но отслеживает ситуацию, чтобы адекватно реагировать на возможные риски.
Бухгалтерская (финансовая) отчетность составлена на основе допущения, что Общество может продолжить свою
деятельность непрерывно на протяжении 12 месяцев после окончания отчётного периода, но не ограничивается этим сроком.</t>
  </si>
  <si>
    <t>Общество не осуществляло пересчет показателей в соответствии с МСФО 29 "Финансовая отчетность в условиях
гиперинфляции", влияние применения которого заключается в том, что неденежные статьи финансовой отчетности, включая компоненты капитала пересчитываются в единицах измерения на 31.12.2002 путем применения соответствующих индексов инфляции к первоначальной стоимости, и в последующие периоды учет осуществляется на основе полученной пересчитанной стоимости, поскольку свою деятельность начала осуществлять с 2003 года, поэтому показатели предыдущих периодов не пересчитывались в связи с тем, что на основании профессионального суждения изменение покупательской способности рубля за анализируемый период было признано нематериальным и не оказывающим влияние на достоверность данных бухгалтерской (финансовой) отчетности.</t>
  </si>
  <si>
    <t>С 1 января 2025 года вступили в силу новые требования Банка России:
Положение Банка России от 02.10.2024 N 843-П (далее - Положение N 843-П) о раскрытие информации в области бухгалтерской (финансовой) отчетности (далее - БФО), распространяемые на некредитные финансовые организации.
Положением N 843-П установлены формы раскрытия отчетности с учетом обновленных требований Банка России в области бухгалтерского учета и отчетности начиная с представления в Банк России БФО за I квартал 2025 года.
Положением Банка России от 01.08.2022 N 803-П утвержден новый план счетов бухгалтерского учета для некредитных финансовых организаций и порядок его применения. На основе указанного плана счетов некредитные финансовые
организации утверждают рабочий план счетов бухгалтерского учета. Указанием Банка России от 2 октября 2024 года N 6890-У установлены новые порядки отражения на счетах бухгалтерского учета некредитными финансовыми организациями исправлений ошибок, событий после отчетного года, резервов - оценочных обязательств и условных обязательств. Общество проанализировало новые требования Банка России и не ожидает, что применение данных поправок окажет существенное влияние на бухгалтерскую (финансовую) отчетность.</t>
  </si>
  <si>
    <t>На отчетные даты 31.12.2025г. и 31.12.2024г. у Общества отсутствуют нематериальные активы с неопределенным сроком полезного использования, а также объекты нематериальных активов, переданных организацией в залог.</t>
  </si>
  <si>
    <t>Для целей оценки использованы рейтинги кредитных рейтинговых агентств АКРА (АО), АО "Эксперт РА "  по национальной рейтинговой шкале для Роосийской Федерации</t>
  </si>
  <si>
    <t>Не имеет филиалов</t>
  </si>
  <si>
    <t>Общество не вносило существенных изменений в учетную политику, которые могли бы повлечь корректировки текущего и
предыдущего периодов.</t>
  </si>
  <si>
    <t>Общество классифицирует денежные средства, размещенные по договору банковского вклада, как оцениваемые после даты размещения по амортизированной стоимости. На дату размещения денежных средств по договору банковского вклада
Общество оценивает их по справедливой стоимости. Справедливой стоимостью депозита на дату первоначального
признания признаются суммы депозитов, фактически перечисленные по указанным договорам в случае, если процентная ставка по договору признана рыночной. В случае, если процентная ставка по договору банковского вклада признана нерыночной, для определения справедливой стоимости применяется рыночная процентная ставка. Расчет справедливой стоимости осуществляется как приведенная к дате оценки стоимость  денежных потоков до момента погашения вклада, рассчитанная с использованием рыночной ставки в качестве ставки дисконтирования.  После первоначального признания при расчете амортизированной стоимости размещенных депозитов осуществляется корректировка стоимости выданных
(размещенных) депозитов до их амортизированной стоимости, рассчитанной с применением ЭСП. Общество рассчитывает резервы под ожидаемые кредитные убытки по денежным средствам, размещенным по договору банковского вклада,
оцениваемым по амортизированной стоимости, руководствуясь требованиями МСФО (IFRS) 9</t>
  </si>
  <si>
    <t>Финансовые активы, которые не были классифицированы Обществом в категорию финансовых активов, оцениваемых по амортизированной стоимости, или категорию 
финансовых активов, оцениваемых по справедливой стоимости через прочий совокупный доход, классифицируются в категорию финансовых активов, оцениваемых по справедливой 
стоимости через прибыль или убыток. Общество может на дату первоначального признания финансовых активов по собственному усмотрению классифицировать их (без права последующей реклассификации) как оцениваемые по справедливой стоимости через прибыль или убыток, если это позволит устранить или значительно уменьшить непоследовательность подходов к оценке или признанию (учетное несоответствие), которая иначе возникла бы вследствие использования различных баз оценки активов или обязательств либо признания связанных с ними доходов и расходов.
При первоначальном признании финансовые активы, оцениваемые по справедливой стоимости через прибыль или убыток, оцениваются по справедливой стоимости без учета затрат по сделке. После первоначального признания и до прекращения признания, не позднее последнего дня месяца все финансовые активы, оцениваемые по справедливой стоимости 
через прибыль или убыток, оцениваются (переоцениваются) по справедливой стоимости. При совершении в течение месяца операций с ценными бумагами соответствующего выпуска (эмитента) переоценке на дату совершения операций подлежат все оцениваемые по справедливой стоимости через прибыль или убыток ценные бумаги этого выпуска (эмитента).
Под финансовые активы, оцениваемые по справедливой стоимости через прибыль или убыток, резервы под ожидаемые кредитные убытки не формируются.</t>
  </si>
  <si>
    <t>Общество оценивает финансовые активы по справедливой стоимости через прочий совокупный доход, если выполняются оба следующих условия:
- финансовые активы приобретены в рамках бизнес-модели, цель которой достигается как путем получения предусмотренных условиями выпуска денежных потоков, так и путем 
продажи финансовых активов;
- условия выпуска финансовых активов обусловливают получение в определенные даты 
денежных потоков, являющихся исключительно платежами в счет основной суммы долга и 
процентов на непогашенную часть основной суммы долга. 
При первоначальном признании финансовые активы, оцениваемые по справедливой 
стоимости через прочий совокупный доход, оцениваются по справедливой стоимости с учетом 
существенных затрат по сделке.
После первоначального признания и до прекращения признания, не позднее последнего дня 
месяца все финансовые активы, оцениваемые по справедливой стоимости через прочий 
совокупный доход, оцениваются (переоцениваются) по справедливой стоимости. При 
совершении в течение месяца операций с ценными бумагами соответствующего выпуска 
(эмитента) переоценке на дату совершения операций подлежат все оцениваемые по 
справедливой стоимости через прочий совокупный доход ценные бумаги этого выпуска 
(эмитента).
Общество формирует резервы под ожидаемые кредитные убытки по финансовым активам, 
оцениваемым по справедливой стоимости через прочий совокупный доход, руководствуясь 
требованиями МСФО (IFRS) 9.</t>
  </si>
  <si>
    <t>Общество относит финансовые активы в категорию ценных бумаг, оцениваемых по 
амортизированной стоимости, если выполняются оба следующих условия:
- финансовые активы приобретены в рамках бизнес-модели, целью которой является 
удержание финансовых активов для получения предусмотренных условиями выпуска 
денежных потоков;
- условия выпуска финансовых активов обусловливают получение в определенные даты 
денежных потоков, являющихся исключительно платежами в счет основной суммы долга и 
процентов на непогашенную часть основной суммы долга.
При первоначальном признании финансовые активы, оцениваемые по амортизированной 
стоимости, оцениваются по справедливой стоимости с учетом существенных затрат по сделке, 
после первоначального признания и до прекращения признания – по амортизированной 
стоимости.
Метод ЭСП не применяется к финансовым активам в случае, если разница между 
амортизированной стоимостью, рассчитанной с использованием метода ЭСП, и 
амортизированной стоимостью, рассчитанной с использованием линейного метода признания 
процентного дохода, не является существенной.
Общество формирует резервы под ожидаемые кредитные убытки по финансовым активам, 
оцениваемым по амортизированной стоимости, руководствуясь требованиями МСФО (IFRS) 9. По состоянию на отчетную дату и за период, оканчивающийся указанной датой, в составе финансовых активов Общества, оцениваемых по амортизированной стоимости, учитываются дебиторская задолженность (клиенты и средства у брокеров) и денежные средства,
размещенные по договору банковского вклада.   Если договором предусмотрено полное погашение задолженности в
течение одного года с момента ее признания, справедливая стоимость такой дебиторской задолженности до наступления срока погашения признается равной цене сделки по договору. После первоначального признания дебиторская
задолженность оценивается по амортизированной стоимости до момента погашения или списания с учета.
Амортизированная стоимость по краткосрочной (до одного года) дебиторской задолженности рассчитывается без применения метода эффективной ставки процента (ЭСП) и определяется как первоначальная стоимость дебиторской задолженности за вычетом резерва под обесценение, рассчитанного в соответствии с Методики оценки ожидаемых кредитных убытков, утвержденной Обществом в соответствии с МСФО (IFRS 9) «Финансовые инструменты».</t>
  </si>
  <si>
    <t>Общество не имеет дочерних, совместно контролируемых и ассоциированных предприятий</t>
  </si>
  <si>
    <t>Прочие активы признаются начиная с момента исполнения обязательств по договору. В состав прочих активов Обществом включаются требования, которые не были
классифицированы в качестве финансовых активов, оцениваемых по справедливой или амортизированной стоимости. В частности, в качестве прочих активов Обществом отражены авансы, уплаченные поставщикам за приобретенные товары
(услуги, работы). Прочие нефинансовые активы учитываются Обществом по первоначальной стоимости  и в последующем учете по цене договора, в рамках которого осуществляется признание дебиторской задолженности.
Дебиторская задолженность первоначально отражается по фактической стоимости, т.е. в сумме, причитающейся к получению (включая сумму налога на добавленную стоимость), которая, как правило, является справедливой стоимостью. Общество применяет упрощенный подход в отношении торговой дебиторской задолженности или активов по договору, связанными со сделками в рамках сферы применения МСФО (IFRS) 15, которые не содержат значительного компонента
финансирования, либо когда Общество применяет упрощение практического характера для договоров со сроком погашения не более одного года в соответствии с МСФО (IFRS) 15. Упрощенный подход не требует от Общества отслеживать изменения кредитного риска, а вместо этого признавать оценочный резерв под убытки на основе ожидаемых кредитных убытков на протяжении срока инструмента на каждую отчетную дату, непосредственно с момента предоставления.</t>
  </si>
  <si>
    <t>Данная категория финансовых обязательств в отчетном и сопоставимом периодах не формировалась.</t>
  </si>
  <si>
    <t>При первоначальном признании финансовые обязательства оцениваются по справедливой стоимости. После первоначального признания Общество учитывает все финансовые обязательства по амортизированной стоимости за исключением случаев, когда иная классификация требуется в соответствии с МСФО (IFRS) 9.</t>
  </si>
  <si>
    <t>Финансовые активы и обязательства взаимозачитываются с представлением в бухгалтерском балансе нетто-величины тогда и только тогда, когда организация: - в настоящее время имеет юридически защищенное право осуществить зачет признанных сумм; и - намеревается либо осуществить расчеты на нетто-основе, либо реализовать актив и исполнить обязательство одновременно.</t>
  </si>
  <si>
    <t>Общество не применяет специальный порядок учета операций хеджирования, предусмотренный Положением Банка России от 05.10.2015 №496-П "Отраслевой стандарт бухгалтерского учета хеджирования некредитными финансовыми
организациями" ввиду отсутствия таких операций.</t>
  </si>
  <si>
    <t>Не применимо (см. п.19 Таблицы 4.1 Примечания 4)</t>
  </si>
  <si>
    <t>Общество не имеет инвестиционного имущества</t>
  </si>
  <si>
    <t>Не применимо (см. п.22 Таблицы 4.1 Примечания 4)</t>
  </si>
  <si>
    <t>Основным средством признается объект, имеющий материально-вещественную форму, предназначенный для использования при выполнении работ, оказании услуг, либо для управленческих нужд, или в административных целях в течение более, чем 12 месяцев, при одновременном выполнении следующих условий:
- объект способен приносить Обществу экономические выгоды в будущем;
- первоначальная стоимость объекта может быть надежно определена;
- первоначальная стоимость объекта превышает сто тысяч рублей.
Первоначальной стоимостью основных средств, приобретенных за плату, признается сумма 
фактических затрат на сооружение (строительство), создание (изготовление) и приобретение 
объекта основных средств, включая налог на добавленную стоимость на основании п. 5 ст. 170 
НК РФ.
Для последующей оценки основных средств Общество применительно ко всем группам 
однородных основных средств использует модель учета по первоначальной стоимости за 
вычетом накопленной амортизации</t>
  </si>
  <si>
    <t>Общество применяет линейный способ начисления амортизации по всем группам основных средств. Начисление амортизации по объекту основных средств начинается с даты, когда он становится доступен для использования, то есть, когда его местоположение и состояние позволяют осуществлять его эксплуатацию в соответствии с намерениями руководства.</t>
  </si>
  <si>
    <t>3.6. Срок полезного использования объекта основных средств, является предметом профессионального суждения и определяется исходя из: 
 ожидаемого срока использования этого объекта в соответствии с ожидаемой производительностью или мощностью; 
 ожидаемого физического износа этого объекта, зависящего от режима эксплуатации, естественных условий и влияния агрессивной среды, системы проведения ремонта;
 нормативно-правовых и других ограничений использования этого объекта; 
 морального износа этого объекта, возникающего в результате изменения или усовершенствования производственного процесса или в результате изменения рыночного спроса на услуги, оказываемые при помощи основного средства; 
 количества единиц продукции или аналогичных единиц, которые Общество ожидает получить от использования основного средства.</t>
  </si>
  <si>
    <t xml:space="preserve">Нематериальным активом признается объект, одновременно удовлетворяющий следующим 
условиям:
- объект способен приносить экономические выгоды в будущем, в частности, объект 
предназначен для использования при выполнении работ, оказании услуг либо в 
административных целях или для управленческих нужд;
- Общество имеет право на получение экономических выгод от использования объекта в 
будущем; право на получение экономических выгод от использования объекта в будущем 
может быть подтверждено наличием надлежаще оформленных документов, подтверждающих 
существование самого актива и права Общества на результаты интеллектуальной 
деятельности или приравненные к ним средства индивидуализации;
- имеются ограничения доступа иных лиц к экономическим выгодам от использования объекта 
(контроль над объектом);
- объект может быть идентифицирован (возможность выделения или отделения от других 
активов);
- объект предназначен для использования в течение более чем 12 месяцев;
- объект не имеет материально-вещественной формы;
- первоначальная стоимость объекта может быть надежно определена;
- первоначальная стоимость объекта превышает сто тысяч рублей.
К нематериальным активам относятся, в том числе:
- лицензии на программные продукты (права пользования программными продуктами);
- программное обеспечение (в том числе, на которое у Общества отсутствуют исключительные 
права), и т.п.
</t>
  </si>
  <si>
    <t>Для последующей оценки нематериальных активов Общество применительно к группе однородных нематериальных активов выбирает модель учета по первоначальной стоимости за вычетом накопленной амортизации и накопленных убытков от обесценения.</t>
  </si>
  <si>
    <t>По состоянию на отчетные даты нематериальные активы с неопределенным сроком полезного использования у Общества отсутствовали.</t>
  </si>
  <si>
    <t xml:space="preserve">Общество применяет линейный способ начисления амортизации по всем нематериальным активам с определенным сроком полезного использования. Начисление амортизации по объекту начинается с даты, когда он становится готов к использованию. </t>
  </si>
  <si>
    <t>Создание нематериальных активов собственными силами не проводится.</t>
  </si>
  <si>
    <t>Под краткосрочными вознаграждениями работникам понимаются все виды вознаграждений 
работникам (кроме выходных пособий), выплата которых в полном объеме ожидается в 
течение годового отчетного периода и в течение 12 месяцев после окончания годового 
отчетного периода.
К краткосрочным вознаграждениям работникам, в частности, относятся:
- оплата труда, включая компенсационные и стимулирующие выплаты (доплаты и надбавки 
стимулирующего характера, премии, в том числе премии (вознаграждения) по итогам работы 
за год и иные поощрительные выплаты);
- оплата периодов отсутствия работника на работе (ежегодный оплачиваемый отпуск, 
временная нетрудоспособность работника и другие);
- другие вознаграждения, в том числе в иной форме (медицинское обслуживание, 
предоставление товаров, услуг и другие аналогичные вознаграждения).
Общество признает обязательства по выплате краткосрочных вознаграждений работникам за 
осуществление работниками трудовых функций в том периоде, в котором работники 
выполнили трудовые функции, обеспечивающие право на их получение.
Общество признает обязательства по оплате накапливаемых периодов отсутствия работника 
на работе (ежегодный оплачиваемый отпуск) не позднее последнего дня каждого квартала, 
когда работники оказывают услуги, увеличивающие будущие оплачиваемые периоды
отсутствия, на которые эти работники имеют право; по оплате не накапливаемых периодов 
отсутствия – непосредственно при наступлении факта отсутствия работника на работе.
При признании обязательств по выплате краткосрочных вознаграждений работникам 
одновременно признаются обязательства по оплате страховых взносов, которые возникают 
(возникнут) при фактическом исполнении обязательств по выплате вознаграждений 
работникам в соответствии с законодательством Российской Федерации. 
Обязательства и расходы по выплате выходных пособий признаются Обществом на дату, 
когда оно не имеет возможности отменить предложение о выплате указанных вознаграждений.
Обязательства по выплате вознаграждений работникам по окончании трудовой деятельности, 
ограниченных фиксируемыми платежами (негосударственное пенсионное обеспечение), 
признаются в размере взносов, подлежащих уплате в негосударственный пенсионный фонд, и 
не дисконтируются в связи с тем, что перечисление платежей происходит в полном объеме в 
течение годового отчетного периода и в течение 12 месяцев после окончания годового 
отчетного периода, в котором работники оказали соответствующие услуги.</t>
  </si>
  <si>
    <t>Общество не реализует пенсионные планы с установленными выплатами.</t>
  </si>
  <si>
    <t>Для целей бухгалтерского учета договор аренды классифицируется Обществом-арендатором в качестве долгосрочной или краткосрочной аренды с учетом планируемого срока аренды.
При заключении договора, признаваемого долгосрочной арендой, Общество осуществляет 
признание:
- актива в форме права пользования (строка «Основные средства» бухгалтерского баланса);
- арендных обязательств (строка «Кредиты, займы и прочие привлеченные средства» 
бухгалтерского баланса).
На дату начала аренды обязательства по аренде оцениваются в сумме, равной приведенной 
стоимости будущих арендных платежей в течение срока аренды.
Арендные платежи дисконтируются с использованием процентной ставки, заложенной в 
договоре, если эта ставка может быть определена. При невозможности определения такой 
ставки Общество использует средневзвешенную процентную ставку по аналогичным 
заимствованиям, публикуемую Банком России.
Периоды действия опционов на продление и прекращение договора аренды включается в срок 
аренды только в том случае, если имеется достаточная уверенность в том, что аренда будет 
продлена или договор аренды не будет прекращен. Оценивая наличие достаточной 
уверенности в том, что арендатор исполнит опцион на продление аренды, либо в том, что 
арендатор не исполнит опцион на прекращение аренды, Общество учитывает все уместные 
факты и обстоятельства, которые приводят к возникновению у арендатора экономического 
стимула для исполнения опциона на продление аренды или неисполнения опциона на 
прекращение аренды</t>
  </si>
  <si>
    <t>Арендные платежи по краткосрочной аренде Общество признает в качестве расхода в течение срока аренды.</t>
  </si>
  <si>
    <t>Данная категория активов в отчетном и сопоставимом периодах не формировалась.</t>
  </si>
  <si>
    <t>Запасы признаются в бухгалтерском учете при одновременном соблюдении следующих 
условий:
- затраты, понесенные в связи с приобретением или созданием запасов, обеспечат получение в 
будущем экономических выгод Обществом;
- определена сумма затрат, понесенных в связи с приобретением или созданием запасов, или 
приравненная к ней величина.
Запасы признаются по фактическим затратам на приобретение (создание) запасов, приведение 
их в состояние и местоположение, необходимые для потребления, продажи или 
использования.
В дальнейшем запасы оцениваются Обществом на отчетную дату по наименьшей из 
следующих величин:
- фактическая себестоимость запасов;
- чистая стоимость продажи запасов.
С 1 января 2021 г. Общество применяет п. 6.1.1 Положения 492-П и п. 2 ФСБУ 5/2019 
"Запасы": затраты на приобретение запасов, предназначенных для управленческих нужд, 
единовременно отражаются Обществом в составе расходов.</t>
  </si>
  <si>
    <t>Общество признает в бухгалтерском учете резерв-оценочное обязательство при 
одновременном соблюдении следующих условий:
- у Общества существует обязательство (вытекающее из договора, требований 
законодательства Российской Федерации или иного подлежащего применению права, иного 
действия правовых норм либо обусловленное действиями Общества (в том числе 
опубликованной политикой, заявлениями и другими аналогичными действиями), 
демонстрирующими принятие на себя обязательств и создавшими у других сторон 
обоснованные ожидания, что оно их исполнит), возникшее в результате прошлого события 
(одного или нескольких);
- представляется вероятным, что для урегулирования обязательства потребуется выбытие 
ресурсов, содержащих экономические выгоды;
- возможно произвести надежную расчетную оценку величины обязательства.
Оценочное обязательство признается в бухгалтерском учете в величине, отражающей 
наиболее достоверную денежную оценку расходов, необходимых для расчетов по этому 
обязательству. Величина оценочного обязательства определяется на основе имеющихся 
фактов хозяйственной жизни, опыта в отношении исполнения аналогичных обязательств, а 
также, при необходимости, мнений экспертов. Общество обеспечивает документальное 
подтверждение обоснованности такой оценки.
Общество определяет величину резерва-оценочного обязательства путем дисконтирования 
предполагаемых будущих потоков денежных средств с использованием ставки 
дисконтирования в случае, если срок с даты признания резерва-оценочного обязательства до 
ожидаемой (прогнозируемой) даты использования резерва-оценочного обязательства 
составляет год и более.
Резервы-оценочные обязательства пересматриваются ежеквартально не позднее последнего 
дня соответствующего квартала. Резерв-оценочное обязательство используется на покрытие 
затрат, в отношении которых он изначально признан.</t>
  </si>
  <si>
    <t>Кредиторская задолженность возникает в результате поставки товаров, выполнения работ, 
оказания услуг Обществу, вследствие которых у Общества возникает юридически 
обусловленная обязанность выплатить денежные средства.
Кредиторская задолженность отражается по амортизированной стоимости, если иное не 
требуется в соответствии с МСФО (IFRS) 9. Кредиторская задолженность, не содержащая 
существенного компонента финансирования (не предполагающая отсрочку платежа на срок 
один год и более), учитывается при первоначальном признании и последующем учете по цене 
договора.
Общество прекращает признание кредиторской задолженности (или ее части) в Бухгалтерском 
балансе тогда и только тогда, когда она погашена (т.е. предусмотренная договором 
обязанность исполнена, аннулирована или прекращена по иным основаниям).</t>
  </si>
  <si>
    <t>Уставный капитал признается по номинальной стоимости.</t>
  </si>
  <si>
    <t>Создание резервного капитала Уставом не предусмотрено</t>
  </si>
  <si>
    <t xml:space="preserve">Отложенные налоговые активы и отложенные налоговые обязательства признаются при возникновении временных разниц. Временные разницы определяются как разницы между 
остатками на активных (пассивных) балансовых счетах, за исключением остатков на счетах по учету капитала, и их налоговой базой, учитываемой при расчете налога на прибыль в порядке, 
установленном законодательством Российской Федерации о налогах и сборах. При этом под налоговой базой понимается сумма, относимая на актив или обязательство в налоговых целях.
В бухгалтерском учете отражаются возникновение и изменение размера отложенных налоговых обязательств и отложенных налоговых активов за отчетный период. В зависимости 
от характера операции и порядка отражения в бухгалтерском учете изменений остатков на активных (пассивных) балансовых счетах отложенное налоговое обязательство/отложенный 
налоговый актив учитывается в корреспонденции со счетами по учету финансового результата или со счетами по учету добавочного капитала.
Отложенные налоговые активы отражаются в бухгалтерском учете при возникновении вычитаемых временных разниц и вероятности получения Обществом налогооблагаемой 
прибыли в будущих отчетных периодах. В той мере, в которой Общество не ожидает получения достаточной налогооблагаемой прибыли, позволяющей использовать выгоду от 
части или всей суммы отложенного налогового актива, такая часть или вся сумма рассчитанного отложенного налогового актива не подлежит признанию. Непризнанный 
отложенный налоговый актив не отражается в бухгалтерском учете, пересматривается на последний календарный день каждого квартала и подлежит признанию в той мере, в которой 
появляется вероятность получения будущей налогооблагаемой прибыли, позволяющей возместить отложенный налоговый актив.
Отложенные налоговые обязательства отражаются в бухгалтерском учете при возникновении налогооблагаемых временных разниц.
Отложенные налоговые обязательства и отложенные налоговые активы не подлежат дисконтированию. Общество производит взаимозачет отложенных налоговых активов и 
отложенных налоговых обязательств в том и только в том случае, если: - Общество имеет юридически защищенное право на зачет текущих налоговых активов против 
текущих налоговых обязательств; и - отложенные налоговые активы и отложенные налоговые обязательства относятся к налогам 
на прибыль, взимаемым одним и тем же налоговым органом </t>
  </si>
  <si>
    <t>Общество отражает в отчете об изменениях в капитале сумму распределенной чистой прибыли, признаваемую в качестве распределений в пользу собственников в течение периода. Доходы от участия в уставных капиталах других организаций в виде причитающихся дивидендов отражаются Обществом на основании официальной информации, свидетельствующей об объявлении указанных выше доходов (в том числе в открытой печати).</t>
  </si>
  <si>
    <t>Порядок признания, оценки и последующего учета прочих объектов бухгалтерского учета закреплен в учетной политике Общества.</t>
  </si>
  <si>
    <t>Текстовое примечание</t>
  </si>
  <si>
    <t>Краткосрочные выплаты включают - оплату труда, налог на доходы физических лиц и страховые взносы. Долгосрочные вознаграждения основному управленческому персоналу на дату составления пояснений, а также в течение 2025 года не выплачивались и не предусмотрены.</t>
  </si>
  <si>
    <t>Годовая</t>
  </si>
  <si>
    <t>(тыс. руб.)</t>
  </si>
  <si>
    <t>119034, Г. Москва, ВН.ТЕР.Г. Муниципальный округ Хамовники, пер Коробейников, д. 16, стр. 1</t>
  </si>
  <si>
    <t>Годовая (тыс. руб)</t>
  </si>
  <si>
    <t>Приложение 2 к Положению Банка России</t>
  </si>
  <si>
    <t>Приложение 4 к Положению Банка России</t>
  </si>
  <si>
    <t>Таблица 7.1</t>
  </si>
  <si>
    <t>Таблица 7.2</t>
  </si>
  <si>
    <t>Таблица 7.3</t>
  </si>
  <si>
    <t>Таблица 11.1</t>
  </si>
  <si>
    <t>Таблица 8.1</t>
  </si>
  <si>
    <t>Таблица 9.1</t>
  </si>
  <si>
    <t>Таблица 11.2</t>
  </si>
  <si>
    <t>Примечание 9. Нематериальные активы и капитальные вложения</t>
  </si>
  <si>
    <t>Примечание 8. Финансовые активы, оцениваемые по амортизированной стоимости: дебиторская задолженность</t>
  </si>
  <si>
    <t>Примечание 1. Основная деятельность организации</t>
  </si>
  <si>
    <t>Примечание 2. Экономическая среда, в которой организация осуществляет свою деятельность</t>
  </si>
  <si>
    <t>Примечание 3. Основы составления бухгалтерской (финансовой) отчетности</t>
  </si>
  <si>
    <t>Примечание 4. Принципы учетной политики, бухгалтерские оценки и профессиональные суждения в применении учетной политики</t>
  </si>
  <si>
    <t>Примечание 5. Денежные средства</t>
  </si>
  <si>
    <t>Примечание 6. Финансовые активы, в обязательном порядке классифицируемые как оцениваемые по справедливой стоимости через прибыль или убыток</t>
  </si>
  <si>
    <t>Средства в кредитных организациях и банках-нерезидентах, оцениваемые по амортизированной стоимости</t>
  </si>
  <si>
    <t>Примечание 10. Основные средства и капитальные вложения в них</t>
  </si>
  <si>
    <t>Примечание 11. Прочие активы</t>
  </si>
  <si>
    <t>Примечание 12. Финансовые обязательства, оцениваемые
по амортизированной стоимости: кредиты, займы и прочие
привлеченные средства</t>
  </si>
  <si>
    <t>Таблица 12.1</t>
  </si>
  <si>
    <t>Таблица 12.2</t>
  </si>
  <si>
    <t>Примечание 13. Финансовые обязательства, оцениваемые
по амортизированной стоимости: кредиторская задолженность</t>
  </si>
  <si>
    <t>Таблица 13.1</t>
  </si>
  <si>
    <t>Примечание 14. Резервы - оценочные обязательства</t>
  </si>
  <si>
    <t>Таблица 14.1</t>
  </si>
  <si>
    <t>Примечание 15. Прочие обязательства</t>
  </si>
  <si>
    <t>Таблица 15.1</t>
  </si>
  <si>
    <t>Примечание 16. Капитал и управление капиталом</t>
  </si>
  <si>
    <t>Таблица 16.2</t>
  </si>
  <si>
    <t>Таблица 16.1</t>
  </si>
  <si>
    <t>Доходы за вычетом расходов (расходы за вычетом доходов) от операций с финансовыми инструментами, в обязательном порядке классифицируемыми как оцениваемые по справедливой стоимости через прибыль или убыток</t>
  </si>
  <si>
    <t>Примечание 17. Доходы за вычетом расходов (расходы
за вычетом доходов) от операций с финансовыми инструментами,
в обязательном порядке классифицируемыми как оцениваемые
по справедливой стоимости через прибыль или убыток</t>
  </si>
  <si>
    <t>Таблица 17.1</t>
  </si>
  <si>
    <t>Примечание 18. Процентные доходы</t>
  </si>
  <si>
    <t>Таблица 18.1</t>
  </si>
  <si>
    <t>Примечание 38. Доходы за вычетом расходов (расходы
за вычетом доходов) от операций с иностранной валютой</t>
  </si>
  <si>
    <t>Примечание 19. Доходы за вычетом расходов (расходы
за вычетом доходов) от операций с иностранной валютой</t>
  </si>
  <si>
    <t>Таблица 19.1</t>
  </si>
  <si>
    <t>Примечание 20. Выручка от оказания услуг
и комиссионные доходы</t>
  </si>
  <si>
    <t>Таблица 20.1</t>
  </si>
  <si>
    <t>Примечание 22. Прямые операционные расходы</t>
  </si>
  <si>
    <t>Примечание 21. Расходы на персонал</t>
  </si>
  <si>
    <t>Таблица 21.1</t>
  </si>
  <si>
    <t>Таблица 22.1</t>
  </si>
  <si>
    <t>Примечание 23. Процентные расходы</t>
  </si>
  <si>
    <t>Таблица 23.1</t>
  </si>
  <si>
    <t>Примечание 24. Общие и административные расходы</t>
  </si>
  <si>
    <t>Примечание 25. Прочие доходы и расходы</t>
  </si>
  <si>
    <t>Таблица 25.1</t>
  </si>
  <si>
    <t>Примечание 26. Аренда</t>
  </si>
  <si>
    <t>Таблица 26.2</t>
  </si>
  <si>
    <t>Таблица 26.3</t>
  </si>
  <si>
    <t>Примечание 27. Налог на прибыль</t>
  </si>
  <si>
    <t>Таблица 27.1</t>
  </si>
  <si>
    <t>Таблица 27.2</t>
  </si>
  <si>
    <t>Таблица 27.3</t>
  </si>
  <si>
    <t>Примечание 28. Управление рисками</t>
  </si>
  <si>
    <t>Таблица 28.2</t>
  </si>
  <si>
    <t>Таблица 28.3</t>
  </si>
  <si>
    <t>Анализ финансовых обязательств в разрезе сроков, оставшихся до погашения, на основе предусмотренных договорами недисконтированных потоков денежных средств</t>
  </si>
  <si>
    <t>Таблица 28.5</t>
  </si>
  <si>
    <t>Таблица 28.6</t>
  </si>
  <si>
    <t>Примечание 29. Справедливая стоимость</t>
  </si>
  <si>
    <t>Анализ справедливой стоимости по уровням в иерархии справедливой стоимости и балансовая стоимость финансовых активов и обязательств, не оцениваемых по справедливой стоимости</t>
  </si>
  <si>
    <t>Таблица 29.2</t>
  </si>
  <si>
    <t>Примечание 30. Операции со связанными сторонами</t>
  </si>
  <si>
    <t>Таблица 30.1</t>
  </si>
  <si>
    <t>Примечание 31. События после окончания отчетного периода</t>
  </si>
  <si>
    <t>Таблица 31.1</t>
  </si>
  <si>
    <t>Михалев А.Е.</t>
  </si>
  <si>
    <t>25 марта 2026 г.</t>
  </si>
  <si>
    <t xml:space="preserve">Денежные средства и их эквиваленты являются статьями, которые могут быть конвертированы в известную сумму денежных средств и которые подвержены незначительному изменению стоимости.  Для целей отчетности о
потоках денежных средств, денежные средства и их эквиваленты включают в себя деньги в кассе и на расчетных счетах. </t>
  </si>
  <si>
    <t>Арендные платежи необходимо дисконтировать с использованием процентной ставки, заложенной в договоре аренды, если такая ставка может быть легко определена. При невозможности расчета предусмотренной в договоре аренды процентной ставки используется информация о средневзвешенных процентных ставках по аналогичным заимствованиям в соответствии со статистическим бюллетенем Банка России, раскрываемой на официальном сайте (http://www.cbr.ru/statistics/int_rat) на дату признания актива в форме права пользования и обязательства по Договорам аренды нежилого помещения.</t>
  </si>
  <si>
    <t>В 2025 году распределенная прибыль составила 20 000 тыс. рублей, в 2024 - 20 880 тыс. рублей</t>
  </si>
  <si>
    <t>На отчетные даты 31.12.2025г. и 31.12.2024г.  у Общества отсутствуют неамортизируемые основные средства , а также объекты основных средств, переданных организацией в залог.</t>
  </si>
  <si>
    <t>На основании договора величина вознаграждения аудитора за проведение аудита бухгалтерской (финансовой) отчетности Общества за 2025 год составила 515 тыс. руб. (за проведение аудита бухгалтерской (финансовой) отчетности Общества за 2024 год: 350 тыс. руб.)</t>
  </si>
  <si>
    <t>31 декабря 2025 г.</t>
  </si>
  <si>
    <t>31 декабря 2024 г.</t>
  </si>
  <si>
    <t>Таблица 28.4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</si>
</sst>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647716]&quot;(647 716,00)&quot;;General"/>
    <numFmt numFmtId="165" formatCode="#,##0,"/>
    <numFmt numFmtId="166" formatCode="\(#,##0,\)"/>
    <numFmt numFmtId="167" formatCode="#,##0.00_ ;[Red]\-#,##0.00\ "/>
  </numFmts>
  <fonts count="13" x14ac:knownFonts="1">
    <font>
      <sz val="8"/>
      <name val="Arial"/>
    </font>
    <font>
      <sz val="8"/>
      <name val="Arial"/>
      <family val="2"/>
    </font>
    <font>
      <b/>
      <sz val="8"/>
      <name val="Arial"/>
      <family val="2"/>
    </font>
    <font>
      <b/>
      <sz val="10"/>
      <color rgb="FFFF0000"/>
      <name val="Arial"/>
      <family val="2"/>
      <charset val="204"/>
    </font>
    <font>
      <sz val="8"/>
      <name val="Arial"/>
      <family val="2"/>
      <charset val="204"/>
    </font>
    <font>
      <sz val="8"/>
      <name val="Arial"/>
      <family val="2"/>
      <charset val="204"/>
    </font>
    <font>
      <sz val="8"/>
      <name val="Times New Roman"/>
      <family val="1"/>
      <charset val="204"/>
    </font>
    <font>
      <b/>
      <sz val="8"/>
      <name val="Arial"/>
      <family val="2"/>
      <charset val="204"/>
    </font>
    <font>
      <b/>
      <sz val="10"/>
      <name val="Arial"/>
      <family val="2"/>
    </font>
    <font>
      <sz val="10"/>
      <name val="Arial"/>
      <family val="2"/>
    </font>
    <font>
      <b/>
      <sz val="10"/>
      <name val="Arial"/>
      <family val="2"/>
      <charset val="204"/>
    </font>
    <font>
      <sz val="10"/>
      <color rgb="FF00B050"/>
      <name val="Arial"/>
      <family val="2"/>
    </font>
    <font>
      <sz val="8"/>
      <color rgb="FFFF0000"/>
      <name val="Arial"/>
      <family val="2"/>
      <charset val="204"/>
    </font>
  </fonts>
  <fills count="2">
    <fill>
      <patternFill patternType="none"/>
    </fill>
    <fill>
      <patternFill patternType="gray125"/>
    </fill>
  </fills>
  <borders count="15">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s>
  <cellStyleXfs count="1">
    <xf numFmtId="0" fontId="0" fillId="0" borderId="0"/>
  </cellStyleXfs>
  <cellXfs count="225">
    <xf numFmtId="0" fontId="0" fillId="0" borderId="0" xfId="0"/>
    <xf numFmtId="0" fontId="0" fillId="0" borderId="0" xfId="0" applyAlignment="1">
      <alignment horizontal="left"/>
    </xf>
    <xf numFmtId="0" fontId="1" fillId="0" borderId="0" xfId="0" applyFont="1" applyAlignment="1">
      <alignment horizontal="left" wrapText="1"/>
    </xf>
    <xf numFmtId="0" fontId="1" fillId="0" borderId="0" xfId="0" applyFont="1" applyAlignment="1">
      <alignment horizontal="center" vertical="top" wrapText="1"/>
    </xf>
    <xf numFmtId="0" fontId="1" fillId="0" borderId="0" xfId="0" applyFont="1" applyAlignment="1">
      <alignment horizontal="center" vertical="center" wrapText="1"/>
    </xf>
    <xf numFmtId="0" fontId="1" fillId="0" borderId="0" xfId="0" applyFont="1" applyAlignment="1">
      <alignment horizontal="left"/>
    </xf>
    <xf numFmtId="0" fontId="1" fillId="0" borderId="0" xfId="0" applyFont="1" applyAlignment="1">
      <alignment horizontal="right" vertical="top" wrapText="1"/>
    </xf>
    <xf numFmtId="0" fontId="1" fillId="0" borderId="0" xfId="0" applyFont="1" applyAlignment="1">
      <alignment horizontal="left"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1" fillId="0" borderId="0" xfId="0" applyFont="1" applyAlignment="1">
      <alignment horizontal="right" wrapText="1"/>
    </xf>
    <xf numFmtId="0" fontId="1" fillId="0" borderId="3" xfId="0" applyFont="1" applyBorder="1" applyAlignment="1">
      <alignment horizontal="center" vertical="center" wrapText="1"/>
    </xf>
    <xf numFmtId="0" fontId="1" fillId="0" borderId="3" xfId="0" applyFont="1" applyBorder="1" applyAlignment="1">
      <alignment horizontal="center" wrapText="1"/>
    </xf>
    <xf numFmtId="0" fontId="2" fillId="0" borderId="5" xfId="0" applyFont="1" applyBorder="1" applyAlignment="1">
      <alignment horizontal="center" vertical="top" wrapText="1"/>
    </xf>
    <xf numFmtId="0" fontId="1" fillId="0" borderId="3" xfId="0" applyFont="1" applyBorder="1" applyAlignment="1">
      <alignment horizontal="left" wrapText="1"/>
    </xf>
    <xf numFmtId="4" fontId="1" fillId="0" borderId="3" xfId="0" applyNumberFormat="1" applyFont="1" applyBorder="1" applyAlignment="1">
      <alignment horizontal="right" wrapText="1"/>
    </xf>
    <xf numFmtId="0" fontId="1" fillId="0" borderId="3" xfId="0" applyFont="1" applyBorder="1" applyAlignment="1">
      <alignment horizontal="right" wrapText="1"/>
    </xf>
    <xf numFmtId="0" fontId="1" fillId="0" borderId="3" xfId="0" applyFont="1" applyBorder="1" applyAlignment="1">
      <alignment horizontal="left" wrapText="1" indent="2"/>
    </xf>
    <xf numFmtId="0" fontId="1" fillId="0" borderId="5" xfId="0" applyFont="1" applyBorder="1" applyAlignment="1">
      <alignment horizontal="center" vertical="top" wrapText="1"/>
    </xf>
    <xf numFmtId="0" fontId="0" fillId="0" borderId="0" xfId="0" applyAlignment="1">
      <alignment horizontal="right"/>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0" xfId="0" applyFont="1" applyAlignment="1">
      <alignment horizontal="right" vertical="center" wrapText="1"/>
    </xf>
    <xf numFmtId="0" fontId="3" fillId="0" borderId="0" xfId="0" applyFont="1" applyAlignment="1">
      <alignment horizontal="center" vertical="center"/>
    </xf>
    <xf numFmtId="164" fontId="1" fillId="0" borderId="3" xfId="0" applyNumberFormat="1" applyFont="1" applyBorder="1" applyAlignment="1">
      <alignment horizontal="right" wrapText="1"/>
    </xf>
    <xf numFmtId="0" fontId="1" fillId="0" borderId="3" xfId="0" applyFont="1" applyBorder="1" applyAlignment="1">
      <alignment horizontal="left" wrapText="1"/>
    </xf>
    <xf numFmtId="0" fontId="1" fillId="0" borderId="5" xfId="0" applyFont="1" applyBorder="1" applyAlignment="1">
      <alignment horizontal="left" wrapText="1"/>
    </xf>
    <xf numFmtId="0" fontId="1" fillId="0" borderId="3" xfId="0" applyFont="1" applyBorder="1" applyAlignment="1">
      <alignment horizontal="left" wrapText="1" indent="2"/>
    </xf>
    <xf numFmtId="0" fontId="1" fillId="0" borderId="3" xfId="0" applyFont="1" applyBorder="1" applyAlignment="1">
      <alignment horizontal="center" vertical="center" wrapText="1"/>
    </xf>
    <xf numFmtId="0" fontId="1" fillId="0" borderId="3" xfId="0" applyFont="1" applyBorder="1" applyAlignment="1">
      <alignment horizontal="center" wrapText="1"/>
    </xf>
    <xf numFmtId="0" fontId="1" fillId="0" borderId="3" xfId="0" applyFont="1" applyBorder="1" applyAlignment="1">
      <alignment horizontal="left" vertical="top" wrapText="1"/>
    </xf>
    <xf numFmtId="0" fontId="1" fillId="0" borderId="3" xfId="0" applyFont="1" applyBorder="1" applyAlignment="1">
      <alignment horizontal="left" wrapText="1" indent="4"/>
    </xf>
    <xf numFmtId="0" fontId="1" fillId="0" borderId="0" xfId="0" applyFont="1" applyAlignment="1">
      <alignment horizontal="left" wrapText="1"/>
    </xf>
    <xf numFmtId="0" fontId="1" fillId="0" borderId="3" xfId="0" applyFont="1" applyBorder="1" applyAlignment="1">
      <alignment horizontal="center" vertical="top" wrapText="1"/>
    </xf>
    <xf numFmtId="0" fontId="1" fillId="0" borderId="2" xfId="0" applyFont="1" applyBorder="1" applyAlignment="1">
      <alignment horizontal="center" vertical="center" wrapText="1"/>
    </xf>
    <xf numFmtId="0" fontId="1" fillId="0" borderId="0" xfId="0" applyFont="1" applyAlignment="1">
      <alignment horizontal="right" vertical="center" wrapText="1"/>
    </xf>
    <xf numFmtId="0" fontId="1" fillId="0" borderId="3" xfId="0" applyFont="1" applyBorder="1" applyAlignment="1">
      <alignment horizontal="right" wrapText="1"/>
    </xf>
    <xf numFmtId="0" fontId="2" fillId="0" borderId="0" xfId="0" applyFont="1" applyAlignment="1">
      <alignment horizontal="right" vertical="center" wrapText="1"/>
    </xf>
    <xf numFmtId="0" fontId="1" fillId="0" borderId="6" xfId="0" applyFont="1" applyBorder="1" applyAlignment="1">
      <alignment horizontal="left" vertical="top" wrapText="1"/>
    </xf>
    <xf numFmtId="0" fontId="1" fillId="0" borderId="3" xfId="0" applyFont="1" applyBorder="1" applyAlignment="1">
      <alignment horizontal="left" wrapText="1" indent="8"/>
    </xf>
    <xf numFmtId="0" fontId="1" fillId="0" borderId="3" xfId="0" applyFont="1" applyBorder="1" applyAlignment="1">
      <alignment horizontal="left" wrapText="1" indent="6"/>
    </xf>
    <xf numFmtId="0" fontId="4" fillId="0" borderId="7" xfId="0" applyNumberFormat="1" applyFont="1" applyBorder="1" applyAlignment="1">
      <alignment horizontal="justify" wrapText="1"/>
    </xf>
    <xf numFmtId="0" fontId="0" fillId="0" borderId="7" xfId="0" applyNumberFormat="1" applyFont="1" applyBorder="1" applyAlignment="1">
      <alignment horizontal="justify" wrapText="1"/>
    </xf>
    <xf numFmtId="0" fontId="5" fillId="0" borderId="7" xfId="0" applyNumberFormat="1" applyFont="1" applyFill="1" applyBorder="1" applyAlignment="1">
      <alignment horizontal="justify" wrapText="1"/>
    </xf>
    <xf numFmtId="0" fontId="5" fillId="0" borderId="7" xfId="0" applyNumberFormat="1" applyFont="1" applyBorder="1" applyAlignment="1">
      <alignment horizontal="right" wrapText="1"/>
    </xf>
    <xf numFmtId="0" fontId="1" fillId="0" borderId="3" xfId="0" applyFont="1" applyBorder="1" applyAlignment="1">
      <alignment horizontal="center" vertical="center" wrapText="1"/>
    </xf>
    <xf numFmtId="0" fontId="1" fillId="0" borderId="3" xfId="0" applyFont="1" applyBorder="1" applyAlignment="1">
      <alignment horizontal="center" wrapText="1"/>
    </xf>
    <xf numFmtId="0" fontId="1" fillId="0" borderId="3" xfId="0" applyFont="1" applyBorder="1" applyAlignment="1">
      <alignment horizontal="center" vertical="top" wrapText="1"/>
    </xf>
    <xf numFmtId="0" fontId="1" fillId="0" borderId="0" xfId="0" applyFont="1" applyAlignment="1">
      <alignment horizontal="right" vertical="center" wrapText="1"/>
    </xf>
    <xf numFmtId="0" fontId="1" fillId="0" borderId="3" xfId="0" applyFont="1" applyBorder="1" applyAlignment="1">
      <alignment horizontal="justify" wrapText="1"/>
    </xf>
    <xf numFmtId="165" fontId="6" fillId="0" borderId="7" xfId="0" applyNumberFormat="1" applyFont="1" applyFill="1" applyBorder="1" applyAlignment="1">
      <alignment horizontal="right" wrapText="1"/>
    </xf>
    <xf numFmtId="166" fontId="6" fillId="0" borderId="7" xfId="0" applyNumberFormat="1" applyFont="1" applyFill="1" applyBorder="1" applyAlignment="1">
      <alignment horizontal="right" wrapText="1"/>
    </xf>
    <xf numFmtId="10" fontId="6" fillId="0" borderId="7" xfId="0" applyNumberFormat="1" applyFont="1" applyBorder="1" applyAlignment="1">
      <alignment horizontal="right" wrapText="1"/>
    </xf>
    <xf numFmtId="14" fontId="6" fillId="0" borderId="7" xfId="0" applyNumberFormat="1" applyFont="1" applyBorder="1" applyAlignment="1">
      <alignment horizontal="right" wrapText="1"/>
    </xf>
    <xf numFmtId="10" fontId="1" fillId="0" borderId="3" xfId="0" applyNumberFormat="1" applyFont="1" applyBorder="1" applyAlignment="1">
      <alignment horizontal="right" wrapText="1"/>
    </xf>
    <xf numFmtId="14" fontId="1" fillId="0" borderId="3" xfId="0" applyNumberFormat="1" applyFont="1" applyBorder="1" applyAlignment="1">
      <alignment horizontal="right" wrapText="1"/>
    </xf>
    <xf numFmtId="0" fontId="1" fillId="0" borderId="3" xfId="0" applyFont="1" applyFill="1" applyBorder="1" applyAlignment="1">
      <alignment horizontal="left" wrapText="1"/>
    </xf>
    <xf numFmtId="0" fontId="5" fillId="0" borderId="0" xfId="0" applyFont="1"/>
    <xf numFmtId="4" fontId="0" fillId="0" borderId="0" xfId="0" applyNumberFormat="1"/>
    <xf numFmtId="4" fontId="0" fillId="0" borderId="0" xfId="0" applyNumberFormat="1" applyAlignment="1">
      <alignment horizontal="left"/>
    </xf>
    <xf numFmtId="0" fontId="1" fillId="0" borderId="3" xfId="0" applyFont="1" applyBorder="1" applyAlignment="1">
      <alignment horizontal="justify" wrapText="1"/>
    </xf>
    <xf numFmtId="0" fontId="1" fillId="0" borderId="3" xfId="0" applyFont="1" applyFill="1" applyBorder="1" applyAlignment="1">
      <alignment horizontal="center" vertical="top" wrapText="1"/>
    </xf>
    <xf numFmtId="0" fontId="0" fillId="0" borderId="0" xfId="0" applyFill="1"/>
    <xf numFmtId="0" fontId="1" fillId="0" borderId="3" xfId="0" applyFont="1" applyFill="1" applyBorder="1" applyAlignment="1">
      <alignment horizontal="left" wrapText="1" indent="4"/>
    </xf>
    <xf numFmtId="0" fontId="7" fillId="0" borderId="3" xfId="0" applyFont="1" applyBorder="1" applyAlignment="1">
      <alignment horizontal="left" wrapText="1"/>
    </xf>
    <xf numFmtId="0" fontId="4" fillId="0" borderId="0" xfId="0" applyFont="1"/>
    <xf numFmtId="0" fontId="1" fillId="0" borderId="3" xfId="0" applyFont="1" applyBorder="1" applyAlignment="1">
      <alignment horizontal="center" vertical="top" wrapText="1"/>
    </xf>
    <xf numFmtId="0" fontId="4" fillId="0" borderId="0" xfId="0" applyFont="1" applyAlignment="1">
      <alignment horizontal="left"/>
    </xf>
    <xf numFmtId="0" fontId="0" fillId="0" borderId="0" xfId="0" applyAlignment="1">
      <alignment horizontal="center"/>
    </xf>
    <xf numFmtId="14" fontId="0" fillId="0" borderId="0" xfId="0" applyNumberFormat="1"/>
    <xf numFmtId="0" fontId="0" fillId="0" borderId="0" xfId="0" applyAlignment="1">
      <alignment horizontal="center" wrapText="1"/>
    </xf>
    <xf numFmtId="0" fontId="4" fillId="0" borderId="0" xfId="0" applyFont="1" applyAlignment="1">
      <alignment horizontal="center" wrapText="1"/>
    </xf>
    <xf numFmtId="167" fontId="0" fillId="0" borderId="7" xfId="0" applyNumberFormat="1" applyFont="1" applyFill="1" applyBorder="1" applyAlignment="1">
      <alignment wrapText="1"/>
    </xf>
    <xf numFmtId="165" fontId="9" fillId="0" borderId="7" xfId="0" applyNumberFormat="1" applyFont="1" applyFill="1" applyBorder="1" applyAlignment="1">
      <alignment horizontal="right" wrapText="1"/>
    </xf>
    <xf numFmtId="166" fontId="9" fillId="0" borderId="7" xfId="0" applyNumberFormat="1" applyFont="1" applyFill="1" applyBorder="1" applyAlignment="1">
      <alignment horizontal="right" wrapText="1"/>
    </xf>
    <xf numFmtId="167" fontId="2" fillId="0" borderId="7" xfId="0" applyNumberFormat="1" applyFont="1" applyFill="1" applyBorder="1" applyAlignment="1">
      <alignment wrapText="1"/>
    </xf>
    <xf numFmtId="165" fontId="10" fillId="0" borderId="7" xfId="0" applyNumberFormat="1" applyFont="1" applyFill="1" applyBorder="1" applyAlignment="1">
      <alignment horizontal="right" wrapText="1"/>
    </xf>
    <xf numFmtId="166" fontId="10" fillId="0" borderId="7" xfId="0" applyNumberFormat="1" applyFont="1" applyFill="1" applyBorder="1" applyAlignment="1">
      <alignment horizontal="right" wrapText="1"/>
    </xf>
    <xf numFmtId="165" fontId="8" fillId="0" borderId="7" xfId="0" applyNumberFormat="1" applyFont="1" applyFill="1" applyBorder="1" applyAlignment="1">
      <alignment horizontal="right" wrapText="1"/>
    </xf>
    <xf numFmtId="165" fontId="11" fillId="0" borderId="7" xfId="0" applyNumberFormat="1" applyFont="1" applyFill="1" applyBorder="1" applyAlignment="1">
      <alignment horizontal="right" wrapText="1"/>
    </xf>
    <xf numFmtId="166" fontId="8" fillId="0" borderId="7" xfId="0" applyNumberFormat="1" applyFont="1" applyFill="1" applyBorder="1" applyAlignment="1">
      <alignment horizontal="right" wrapText="1"/>
    </xf>
    <xf numFmtId="0" fontId="4" fillId="0" borderId="7" xfId="0" applyNumberFormat="1" applyFont="1" applyBorder="1" applyAlignment="1">
      <alignment horizontal="justify" vertical="justify" wrapText="1"/>
    </xf>
    <xf numFmtId="0" fontId="1" fillId="0" borderId="3" xfId="0" applyFont="1" applyBorder="1" applyAlignment="1">
      <alignment horizontal="left" wrapText="1"/>
    </xf>
    <xf numFmtId="0" fontId="1" fillId="0" borderId="3" xfId="0" applyFont="1" applyBorder="1" applyAlignment="1">
      <alignment horizontal="center" vertical="center" wrapText="1"/>
    </xf>
    <xf numFmtId="0" fontId="1" fillId="0" borderId="3" xfId="0" applyFont="1" applyBorder="1" applyAlignment="1">
      <alignment horizontal="center" wrapText="1"/>
    </xf>
    <xf numFmtId="0" fontId="1" fillId="0" borderId="3" xfId="0" applyFont="1" applyBorder="1" applyAlignment="1">
      <alignment horizontal="left" vertical="top" wrapText="1"/>
    </xf>
    <xf numFmtId="0" fontId="1" fillId="0" borderId="3" xfId="0" applyFont="1" applyBorder="1" applyAlignment="1">
      <alignment horizontal="center" vertical="top" wrapText="1"/>
    </xf>
    <xf numFmtId="0" fontId="1" fillId="0" borderId="0" xfId="0" applyFont="1" applyAlignment="1">
      <alignment horizontal="right" vertical="center" wrapText="1"/>
    </xf>
    <xf numFmtId="0" fontId="12" fillId="0" borderId="0" xfId="0" applyFont="1"/>
    <xf numFmtId="4" fontId="12" fillId="0" borderId="0" xfId="0" applyNumberFormat="1" applyFont="1" applyFill="1"/>
    <xf numFmtId="0" fontId="4" fillId="0" borderId="7" xfId="0" applyNumberFormat="1" applyFont="1" applyFill="1" applyBorder="1" applyAlignment="1">
      <alignment horizontal="justify" wrapText="1"/>
    </xf>
    <xf numFmtId="0" fontId="1" fillId="0" borderId="3" xfId="0" applyFont="1" applyBorder="1" applyAlignment="1">
      <alignment horizontal="right" wrapText="1"/>
    </xf>
    <xf numFmtId="49" fontId="1" fillId="0" borderId="3" xfId="0" applyNumberFormat="1" applyFont="1" applyBorder="1" applyAlignment="1">
      <alignment horizontal="center" wrapText="1"/>
    </xf>
    <xf numFmtId="4" fontId="1" fillId="0" borderId="5" xfId="0" applyNumberFormat="1" applyFont="1" applyBorder="1" applyAlignment="1">
      <alignment horizontal="left" wrapText="1"/>
    </xf>
    <xf numFmtId="0" fontId="1" fillId="0" borderId="0" xfId="0" applyFont="1" applyFill="1" applyAlignment="1">
      <alignment horizontal="left"/>
    </xf>
    <xf numFmtId="4" fontId="1" fillId="0" borderId="0" xfId="0" applyNumberFormat="1" applyFont="1" applyAlignment="1">
      <alignment horizontal="left"/>
    </xf>
    <xf numFmtId="0" fontId="4" fillId="0" borderId="0" xfId="0" applyFont="1" applyFill="1"/>
    <xf numFmtId="0" fontId="1" fillId="0" borderId="3" xfId="0" applyFont="1" applyBorder="1" applyAlignment="1">
      <alignment horizontal="left" wrapText="1"/>
    </xf>
    <xf numFmtId="0" fontId="1" fillId="0" borderId="3" xfId="0" applyFont="1" applyBorder="1" applyAlignment="1">
      <alignment horizontal="left" wrapText="1" indent="2"/>
    </xf>
    <xf numFmtId="0" fontId="1" fillId="0" borderId="3" xfId="0" applyFont="1" applyBorder="1" applyAlignment="1">
      <alignment horizontal="center" vertical="center" wrapText="1"/>
    </xf>
    <xf numFmtId="0" fontId="1" fillId="0" borderId="3" xfId="0" applyFont="1" applyBorder="1" applyAlignment="1">
      <alignment horizontal="center" wrapText="1"/>
    </xf>
    <xf numFmtId="0" fontId="1" fillId="0" borderId="3" xfId="0" applyFont="1" applyBorder="1" applyAlignment="1">
      <alignment horizontal="left" vertical="top" wrapText="1"/>
    </xf>
    <xf numFmtId="0" fontId="1" fillId="0" borderId="3" xfId="0" applyFont="1" applyBorder="1" applyAlignment="1">
      <alignment horizontal="left" wrapText="1" indent="4"/>
    </xf>
    <xf numFmtId="0" fontId="1" fillId="0" borderId="2" xfId="0" applyFont="1" applyBorder="1" applyAlignment="1">
      <alignment horizontal="center" vertical="top" wrapText="1"/>
    </xf>
    <xf numFmtId="0" fontId="1" fillId="0" borderId="1" xfId="0" applyFont="1" applyBorder="1" applyAlignment="1">
      <alignment horizontal="center" vertical="top" wrapText="1"/>
    </xf>
    <xf numFmtId="0" fontId="1" fillId="0" borderId="5" xfId="0" applyFont="1" applyBorder="1" applyAlignment="1">
      <alignment horizontal="center" vertical="top" wrapText="1"/>
    </xf>
    <xf numFmtId="0" fontId="1" fillId="0" borderId="13" xfId="0" applyFont="1" applyBorder="1" applyAlignment="1">
      <alignment horizontal="center" vertical="top" wrapText="1"/>
    </xf>
    <xf numFmtId="0" fontId="1" fillId="0" borderId="6" xfId="0" applyFont="1" applyBorder="1" applyAlignment="1">
      <alignment horizontal="center" vertical="top" wrapText="1"/>
    </xf>
    <xf numFmtId="0" fontId="1" fillId="0" borderId="2" xfId="0" applyFont="1" applyBorder="1" applyAlignment="1">
      <alignment horizontal="center" vertical="center" wrapText="1"/>
    </xf>
    <xf numFmtId="0" fontId="1" fillId="0" borderId="3" xfId="0" applyFont="1" applyBorder="1" applyAlignment="1">
      <alignment horizontal="center" vertical="top" wrapText="1"/>
    </xf>
    <xf numFmtId="0" fontId="1" fillId="0" borderId="0" xfId="0" applyFont="1" applyAlignment="1">
      <alignment horizontal="right" vertical="center" wrapText="1"/>
    </xf>
    <xf numFmtId="0" fontId="1" fillId="0" borderId="3" xfId="0" applyFont="1" applyBorder="1" applyAlignment="1">
      <alignment horizontal="right" wrapText="1"/>
    </xf>
    <xf numFmtId="0" fontId="1" fillId="0" borderId="3" xfId="0" applyFont="1" applyFill="1" applyBorder="1" applyAlignment="1">
      <alignment horizontal="right" wrapText="1"/>
    </xf>
    <xf numFmtId="0" fontId="1" fillId="0" borderId="3" xfId="0" applyFont="1" applyFill="1" applyBorder="1" applyAlignment="1">
      <alignment horizontal="center" vertical="center" wrapText="1"/>
    </xf>
    <xf numFmtId="165" fontId="1" fillId="0" borderId="3" xfId="0" applyNumberFormat="1" applyFont="1" applyBorder="1" applyAlignment="1">
      <alignment horizontal="right" wrapText="1"/>
    </xf>
    <xf numFmtId="165" fontId="1" fillId="0" borderId="0" xfId="0" applyNumberFormat="1" applyFont="1" applyAlignment="1">
      <alignment horizontal="left"/>
    </xf>
    <xf numFmtId="166" fontId="1" fillId="0" borderId="3" xfId="0" applyNumberFormat="1" applyFont="1" applyBorder="1" applyAlignment="1">
      <alignment horizontal="right" wrapText="1"/>
    </xf>
    <xf numFmtId="0" fontId="1" fillId="0" borderId="3" xfId="0" applyFont="1" applyBorder="1" applyAlignment="1">
      <alignment horizontal="left" wrapText="1"/>
    </xf>
    <xf numFmtId="0" fontId="1" fillId="0" borderId="3" xfId="0" applyFont="1" applyBorder="1" applyAlignment="1">
      <alignment horizontal="left" wrapText="1" indent="2"/>
    </xf>
    <xf numFmtId="0" fontId="1" fillId="0" borderId="3" xfId="0" applyFont="1" applyBorder="1" applyAlignment="1">
      <alignment horizontal="center" vertical="top" wrapText="1"/>
    </xf>
    <xf numFmtId="0" fontId="1" fillId="0" borderId="0" xfId="0" applyFont="1" applyAlignment="1">
      <alignment horizontal="right" vertical="center" wrapText="1"/>
    </xf>
    <xf numFmtId="0" fontId="1" fillId="0" borderId="3" xfId="0" applyFont="1" applyFill="1" applyBorder="1" applyAlignment="1">
      <alignment horizontal="left" wrapText="1"/>
    </xf>
    <xf numFmtId="0" fontId="2" fillId="0" borderId="0" xfId="0" applyFont="1" applyFill="1" applyAlignment="1">
      <alignment horizontal="center" vertical="center" wrapText="1"/>
    </xf>
    <xf numFmtId="0" fontId="1" fillId="0" borderId="3" xfId="0" applyFont="1" applyFill="1" applyBorder="1" applyAlignment="1">
      <alignment horizontal="right" wrapText="1"/>
    </xf>
    <xf numFmtId="0" fontId="1" fillId="0" borderId="3" xfId="0" applyFont="1" applyFill="1" applyBorder="1" applyAlignment="1">
      <alignment horizontal="center" vertical="center" wrapText="1"/>
    </xf>
    <xf numFmtId="0" fontId="1" fillId="0" borderId="3" xfId="0" applyFont="1" applyFill="1" applyBorder="1" applyAlignment="1">
      <alignment horizontal="left" wrapText="1" indent="2"/>
    </xf>
    <xf numFmtId="165" fontId="1" fillId="0" borderId="3" xfId="0" applyNumberFormat="1" applyFont="1" applyFill="1" applyBorder="1" applyAlignment="1">
      <alignment horizontal="right" wrapText="1"/>
    </xf>
    <xf numFmtId="166" fontId="1" fillId="0" borderId="3" xfId="0" applyNumberFormat="1" applyFont="1" applyFill="1" applyBorder="1" applyAlignment="1">
      <alignment horizontal="right" wrapText="1"/>
    </xf>
    <xf numFmtId="165" fontId="0" fillId="0" borderId="7" xfId="0" applyNumberFormat="1" applyFont="1" applyFill="1" applyBorder="1" applyAlignment="1">
      <alignment horizontal="right" wrapText="1"/>
    </xf>
    <xf numFmtId="166" fontId="0" fillId="0" borderId="7" xfId="0" applyNumberFormat="1" applyFont="1" applyFill="1" applyBorder="1" applyAlignment="1">
      <alignment horizontal="right" wrapText="1"/>
    </xf>
    <xf numFmtId="0" fontId="1" fillId="0" borderId="3" xfId="0" applyFont="1" applyBorder="1" applyAlignment="1">
      <alignment horizontal="center" wrapText="1"/>
    </xf>
    <xf numFmtId="0" fontId="1" fillId="0" borderId="2" xfId="0" applyFont="1" applyBorder="1" applyAlignment="1">
      <alignment horizontal="center" vertical="top" wrapText="1"/>
    </xf>
    <xf numFmtId="165" fontId="1" fillId="0" borderId="2" xfId="0" applyNumberFormat="1" applyFont="1" applyBorder="1" applyAlignment="1">
      <alignment horizontal="right" wrapText="1"/>
    </xf>
    <xf numFmtId="0" fontId="4" fillId="0" borderId="0" xfId="0" applyFont="1" applyAlignment="1">
      <alignment horizontal="right"/>
    </xf>
    <xf numFmtId="166" fontId="1" fillId="0" borderId="7" xfId="0" applyNumberFormat="1" applyFont="1" applyFill="1" applyBorder="1" applyAlignment="1">
      <alignment horizontal="right" wrapText="1"/>
    </xf>
    <xf numFmtId="0" fontId="0" fillId="0" borderId="0" xfId="0" applyFill="1" applyAlignment="1">
      <alignment horizontal="left"/>
    </xf>
    <xf numFmtId="0" fontId="12" fillId="0" borderId="0" xfId="0" applyFont="1" applyFill="1" applyAlignment="1">
      <alignment horizontal="left"/>
    </xf>
    <xf numFmtId="0" fontId="1" fillId="0" borderId="0" xfId="0" applyFont="1" applyFill="1" applyAlignment="1">
      <alignment horizontal="right"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wrapText="1"/>
    </xf>
    <xf numFmtId="0" fontId="1" fillId="0" borderId="3" xfId="0" applyFont="1" applyBorder="1" applyAlignment="1">
      <alignment horizontal="center" vertical="center" wrapText="1"/>
    </xf>
    <xf numFmtId="0" fontId="1" fillId="0" borderId="3" xfId="0" applyFont="1" applyFill="1" applyBorder="1" applyAlignment="1">
      <alignment horizontal="left" wrapText="1"/>
    </xf>
    <xf numFmtId="0" fontId="2" fillId="0" borderId="0" xfId="0" applyFont="1" applyAlignment="1">
      <alignment horizontal="left" vertical="center" wrapText="1"/>
    </xf>
    <xf numFmtId="0" fontId="1" fillId="0" borderId="12" xfId="0" applyFont="1" applyBorder="1" applyAlignment="1">
      <alignment horizontal="center" vertical="center" wrapText="1"/>
    </xf>
    <xf numFmtId="0" fontId="1" fillId="0" borderId="3" xfId="0" applyFont="1" applyFill="1" applyBorder="1" applyAlignment="1">
      <alignment horizontal="center" vertical="center" wrapText="1"/>
    </xf>
    <xf numFmtId="0" fontId="2" fillId="0" borderId="0" xfId="0" applyFont="1" applyAlignment="1">
      <alignment horizontal="left"/>
    </xf>
    <xf numFmtId="0" fontId="2" fillId="0" borderId="0" xfId="0" applyFont="1" applyFill="1" applyAlignment="1">
      <alignment horizontal="left" vertical="center" wrapText="1"/>
    </xf>
    <xf numFmtId="0" fontId="1" fillId="0" borderId="2" xfId="0" applyFont="1" applyBorder="1" applyAlignment="1">
      <alignment horizontal="left" wrapText="1"/>
    </xf>
    <xf numFmtId="0" fontId="1" fillId="0" borderId="7" xfId="0" applyFont="1" applyBorder="1" applyAlignment="1">
      <alignment horizontal="center" vertical="top" wrapText="1"/>
    </xf>
    <xf numFmtId="0" fontId="1" fillId="0" borderId="7" xfId="0" applyFont="1" applyBorder="1" applyAlignment="1">
      <alignment horizontal="left" wrapText="1"/>
    </xf>
    <xf numFmtId="0" fontId="1" fillId="0" borderId="5" xfId="0" applyFont="1" applyBorder="1" applyAlignment="1">
      <alignment horizontal="center" vertical="center" wrapText="1"/>
    </xf>
    <xf numFmtId="0" fontId="1" fillId="0" borderId="5" xfId="0" applyFont="1" applyBorder="1" applyAlignment="1">
      <alignment horizontal="center" wrapText="1"/>
    </xf>
    <xf numFmtId="165" fontId="1" fillId="0" borderId="5" xfId="0" applyNumberFormat="1" applyFont="1" applyBorder="1" applyAlignment="1">
      <alignment horizontal="right" wrapText="1"/>
    </xf>
    <xf numFmtId="0" fontId="1" fillId="0" borderId="0" xfId="0" applyFont="1" applyBorder="1" applyAlignment="1">
      <alignment horizontal="center" vertical="center" wrapText="1"/>
    </xf>
    <xf numFmtId="0" fontId="1" fillId="0" borderId="0" xfId="0" applyFont="1" applyBorder="1" applyAlignment="1">
      <alignment horizontal="center" wrapText="1"/>
    </xf>
    <xf numFmtId="0" fontId="1" fillId="0" borderId="0" xfId="0" applyFont="1" applyBorder="1" applyAlignment="1">
      <alignment horizontal="right" wrapText="1"/>
    </xf>
    <xf numFmtId="0" fontId="1" fillId="0" borderId="7" xfId="0" applyFont="1" applyBorder="1" applyAlignment="1">
      <alignment horizontal="center" vertical="center" wrapText="1"/>
    </xf>
    <xf numFmtId="0" fontId="1" fillId="0" borderId="7" xfId="0" applyFont="1" applyBorder="1" applyAlignment="1">
      <alignment horizontal="center" wrapText="1"/>
    </xf>
    <xf numFmtId="165" fontId="1" fillId="0" borderId="7" xfId="0" applyNumberFormat="1" applyFont="1" applyBorder="1" applyAlignment="1">
      <alignment horizontal="right" wrapText="1"/>
    </xf>
    <xf numFmtId="0" fontId="1" fillId="0" borderId="3" xfId="0" applyFont="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Alignment="1">
      <alignment horizontal="left" vertical="center" wrapText="1"/>
    </xf>
    <xf numFmtId="0" fontId="7" fillId="0" borderId="0" xfId="0" applyFont="1" applyAlignment="1">
      <alignment horizontal="left"/>
    </xf>
    <xf numFmtId="0" fontId="7" fillId="0" borderId="0" xfId="0" applyFont="1" applyFill="1" applyAlignment="1">
      <alignment horizontal="left"/>
    </xf>
    <xf numFmtId="0" fontId="1" fillId="0" borderId="0" xfId="0" applyFont="1" applyAlignment="1">
      <alignment horizontal="center" vertical="top" wrapText="1"/>
    </xf>
    <xf numFmtId="0" fontId="1" fillId="0" borderId="0" xfId="0" applyFont="1" applyAlignment="1">
      <alignment horizontal="right" vertical="top" wrapText="1"/>
    </xf>
    <xf numFmtId="0" fontId="1" fillId="0" borderId="2" xfId="0" applyFont="1" applyBorder="1" applyAlignment="1">
      <alignment horizontal="left" vertical="top" wrapText="1"/>
    </xf>
    <xf numFmtId="0" fontId="1" fillId="0" borderId="1" xfId="0" applyFont="1" applyBorder="1" applyAlignment="1">
      <alignment horizontal="left" vertical="top" wrapText="1"/>
    </xf>
    <xf numFmtId="0" fontId="1" fillId="0" borderId="3" xfId="0" applyFont="1" applyBorder="1" applyAlignment="1">
      <alignment horizontal="left" vertical="top" wrapText="1"/>
    </xf>
    <xf numFmtId="0" fontId="2" fillId="0" borderId="0" xfId="0" applyFont="1" applyAlignment="1">
      <alignment horizontal="center" vertical="top" wrapText="1"/>
    </xf>
    <xf numFmtId="0" fontId="1" fillId="0" borderId="4" xfId="0" applyFont="1" applyBorder="1" applyAlignment="1">
      <alignment horizontal="center" vertical="top" wrapText="1"/>
    </xf>
    <xf numFmtId="0" fontId="1" fillId="0" borderId="0" xfId="0" applyFont="1" applyAlignment="1">
      <alignment horizontal="right" wrapText="1"/>
    </xf>
    <xf numFmtId="0" fontId="1" fillId="0" borderId="3" xfId="0" applyFont="1" applyBorder="1" applyAlignment="1">
      <alignment horizontal="center" vertical="center" wrapText="1"/>
    </xf>
    <xf numFmtId="0" fontId="1" fillId="0" borderId="3" xfId="0" applyFont="1" applyBorder="1" applyAlignment="1">
      <alignment horizontal="center" wrapText="1"/>
    </xf>
    <xf numFmtId="0" fontId="2" fillId="0" borderId="3" xfId="0" applyFont="1" applyBorder="1" applyAlignment="1">
      <alignment horizontal="left" wrapText="1"/>
    </xf>
    <xf numFmtId="0" fontId="1" fillId="0" borderId="3" xfId="0" applyFont="1" applyBorder="1" applyAlignment="1">
      <alignment horizontal="left" wrapText="1"/>
    </xf>
    <xf numFmtId="0" fontId="1" fillId="0" borderId="3" xfId="0" applyFont="1" applyBorder="1" applyAlignment="1">
      <alignment horizontal="left" wrapText="1" indent="2"/>
    </xf>
    <xf numFmtId="0" fontId="2" fillId="0" borderId="8" xfId="0" applyFont="1" applyBorder="1" applyAlignment="1">
      <alignment horizontal="left" wrapText="1"/>
    </xf>
    <xf numFmtId="0" fontId="1" fillId="0" borderId="4" xfId="0" applyFont="1" applyBorder="1" applyAlignment="1">
      <alignment horizontal="left" wrapText="1"/>
    </xf>
    <xf numFmtId="0" fontId="1" fillId="0" borderId="5" xfId="0" applyFont="1" applyBorder="1" applyAlignment="1">
      <alignment horizontal="left" wrapText="1"/>
    </xf>
    <xf numFmtId="0" fontId="1" fillId="0" borderId="4" xfId="0" applyFont="1" applyBorder="1" applyAlignment="1">
      <alignment horizontal="left" vertical="top" wrapText="1"/>
    </xf>
    <xf numFmtId="0" fontId="2" fillId="0" borderId="6" xfId="0" applyFont="1" applyBorder="1" applyAlignment="1">
      <alignment horizontal="center" wrapText="1"/>
    </xf>
    <xf numFmtId="0" fontId="1" fillId="0" borderId="0" xfId="0" applyFont="1" applyAlignment="1">
      <alignment horizontal="left" wrapText="1"/>
    </xf>
    <xf numFmtId="0" fontId="0" fillId="0" borderId="0" xfId="0" applyAlignment="1">
      <alignment horizontal="left" wrapText="1"/>
    </xf>
    <xf numFmtId="0" fontId="1" fillId="0" borderId="2" xfId="0" applyFont="1" applyBorder="1" applyAlignment="1">
      <alignment horizontal="center" vertical="top" wrapText="1"/>
    </xf>
    <xf numFmtId="0" fontId="1" fillId="0" borderId="1" xfId="0" applyFont="1" applyBorder="1" applyAlignment="1">
      <alignment horizontal="center" vertical="top" wrapText="1"/>
    </xf>
    <xf numFmtId="0" fontId="1" fillId="0" borderId="3" xfId="0" applyFont="1" applyBorder="1" applyAlignment="1">
      <alignment horizontal="center" vertical="top" wrapText="1"/>
    </xf>
    <xf numFmtId="0" fontId="1" fillId="0" borderId="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9"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4" xfId="0" applyFont="1" applyBorder="1" applyAlignment="1">
      <alignment horizontal="left" vertical="center" wrapText="1"/>
    </xf>
    <xf numFmtId="0" fontId="2" fillId="0" borderId="6" xfId="0" applyFont="1" applyBorder="1" applyAlignment="1">
      <alignment horizontal="left" wrapText="1"/>
    </xf>
    <xf numFmtId="0" fontId="1" fillId="0" borderId="0" xfId="0" applyFont="1" applyAlignment="1">
      <alignment horizontal="right" vertical="center" wrapText="1"/>
    </xf>
    <xf numFmtId="0" fontId="1" fillId="0" borderId="3" xfId="0" applyFont="1" applyFill="1" applyBorder="1" applyAlignment="1">
      <alignment horizontal="left" wrapText="1"/>
    </xf>
    <xf numFmtId="0" fontId="2" fillId="0" borderId="6" xfId="0" applyFont="1" applyFill="1" applyBorder="1" applyAlignment="1">
      <alignment horizontal="left" wrapText="1"/>
    </xf>
    <xf numFmtId="0" fontId="1" fillId="0" borderId="3" xfId="0" applyFont="1" applyFill="1" applyBorder="1" applyAlignment="1">
      <alignment horizontal="left" wrapText="1" indent="2"/>
    </xf>
    <xf numFmtId="0" fontId="2" fillId="0" borderId="0" xfId="0" applyFont="1" applyAlignment="1">
      <alignment horizontal="center" vertical="center" wrapText="1"/>
    </xf>
    <xf numFmtId="0" fontId="2" fillId="0" borderId="3" xfId="0" applyFont="1" applyBorder="1" applyAlignment="1">
      <alignment horizontal="left" vertical="top" wrapText="1"/>
    </xf>
    <xf numFmtId="0" fontId="1" fillId="0" borderId="3" xfId="0" applyFont="1" applyBorder="1" applyAlignment="1">
      <alignment horizontal="justify" wrapText="1"/>
    </xf>
    <xf numFmtId="0" fontId="2" fillId="0" borderId="0" xfId="0" applyFont="1" applyFill="1" applyAlignment="1">
      <alignment horizontal="center" vertical="center" wrapText="1"/>
    </xf>
    <xf numFmtId="0" fontId="0" fillId="0" borderId="0" xfId="0" applyAlignment="1">
      <alignment horizontal="center" vertical="center" wrapText="1"/>
    </xf>
    <xf numFmtId="165" fontId="1" fillId="0" borderId="2" xfId="0" applyNumberFormat="1" applyFont="1" applyBorder="1" applyAlignment="1">
      <alignment horizontal="right" wrapText="1"/>
    </xf>
    <xf numFmtId="165" fontId="1" fillId="0" borderId="11" xfId="0" applyNumberFormat="1" applyFont="1" applyBorder="1" applyAlignment="1">
      <alignment horizontal="right" wrapText="1"/>
    </xf>
    <xf numFmtId="165" fontId="1" fillId="0" borderId="1" xfId="0" applyNumberFormat="1" applyFont="1" applyBorder="1" applyAlignment="1">
      <alignment horizontal="right" wrapText="1"/>
    </xf>
    <xf numFmtId="0" fontId="1" fillId="0" borderId="12" xfId="0" applyFont="1" applyBorder="1" applyAlignment="1">
      <alignment horizontal="left" wrapText="1"/>
    </xf>
    <xf numFmtId="0" fontId="1" fillId="0" borderId="9" xfId="0" applyFont="1" applyBorder="1" applyAlignment="1">
      <alignment horizontal="center" vertical="top" wrapText="1"/>
    </xf>
    <xf numFmtId="0" fontId="1" fillId="0" borderId="10" xfId="0" applyFont="1" applyBorder="1" applyAlignment="1">
      <alignment horizontal="center" vertical="top" wrapText="1"/>
    </xf>
    <xf numFmtId="0" fontId="1" fillId="0" borderId="11" xfId="0" applyFont="1" applyBorder="1" applyAlignment="1">
      <alignment horizontal="center" vertical="top" wrapText="1"/>
    </xf>
    <xf numFmtId="0" fontId="1" fillId="0" borderId="3" xfId="0" applyFont="1" applyBorder="1" applyAlignment="1">
      <alignment horizontal="justify" vertical="top" wrapText="1"/>
    </xf>
    <xf numFmtId="0" fontId="1" fillId="0" borderId="4" xfId="0" applyFont="1" applyFill="1" applyBorder="1" applyAlignment="1">
      <alignment horizontal="left" wrapText="1"/>
    </xf>
    <xf numFmtId="0" fontId="0" fillId="0" borderId="10" xfId="0" applyBorder="1" applyAlignment="1">
      <alignment horizontal="left" wrapText="1"/>
    </xf>
    <xf numFmtId="0" fontId="1" fillId="0" borderId="3" xfId="0" applyFont="1" applyFill="1" applyBorder="1" applyAlignment="1">
      <alignment horizontal="center" vertical="center" wrapText="1"/>
    </xf>
    <xf numFmtId="0" fontId="2" fillId="0" borderId="0" xfId="0" applyFont="1" applyAlignment="1">
      <alignment horizontal="right" vertical="center" wrapText="1"/>
    </xf>
    <xf numFmtId="165" fontId="1" fillId="0" borderId="7" xfId="0" applyNumberFormat="1" applyFont="1" applyBorder="1" applyAlignment="1">
      <alignment horizontal="left" wrapText="1"/>
    </xf>
    <xf numFmtId="0" fontId="0" fillId="0" borderId="7" xfId="0" applyBorder="1" applyAlignment="1">
      <alignment horizontal="left"/>
    </xf>
    <xf numFmtId="0" fontId="1" fillId="0" borderId="3" xfId="0" applyFont="1" applyBorder="1" applyAlignment="1">
      <alignment horizontal="right" wrapText="1"/>
    </xf>
    <xf numFmtId="0" fontId="2" fillId="0" borderId="0" xfId="0" applyFont="1" applyAlignment="1">
      <alignment horizontal="left" vertical="center" wrapText="1"/>
    </xf>
    <xf numFmtId="0" fontId="7" fillId="0" borderId="3" xfId="0" applyFont="1" applyBorder="1" applyAlignment="1">
      <alignment horizontal="left" wrapText="1"/>
    </xf>
    <xf numFmtId="4" fontId="1" fillId="0" borderId="7" xfId="0" applyNumberFormat="1" applyFont="1" applyBorder="1" applyAlignment="1">
      <alignment horizontal="left" wrapText="1"/>
    </xf>
    <xf numFmtId="0" fontId="0" fillId="0" borderId="7" xfId="0" applyBorder="1" applyAlignment="1">
      <alignment horizontal="left" wrapText="1"/>
    </xf>
    <xf numFmtId="0" fontId="2" fillId="0" borderId="0" xfId="0" applyFont="1" applyFill="1" applyAlignment="1">
      <alignment horizontal="right" vertical="center" wrapText="1"/>
    </xf>
    <xf numFmtId="0" fontId="1" fillId="0" borderId="5" xfId="0" applyFont="1" applyFill="1" applyBorder="1" applyAlignment="1">
      <alignment horizontal="justify" wrapText="1"/>
    </xf>
    <xf numFmtId="0" fontId="1" fillId="0" borderId="14" xfId="0" applyFont="1" applyFill="1" applyBorder="1" applyAlignment="1">
      <alignment horizontal="justify" wrapText="1"/>
    </xf>
  </cellXfs>
  <cellStyles count="1">
    <cellStyle name="Обычный" xfId="0" builtinId="0"/>
  </cellStyles>
  <dxfs count="0"/>
  <tableStyles count="0" defaultTableStyle="TableStyleMedium9" defaultPivotStyle="PivotStyleLight16"/>
  <colors>
    <mruColors>
      <color rgb="FF99FF99"/>
      <color rgb="FF9999FF"/>
      <color rgb="FFFF99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8"/>
  <sheetViews>
    <sheetView tabSelected="1" topLeftCell="A13" workbookViewId="0">
      <selection activeCell="H65" sqref="H65"/>
    </sheetView>
  </sheetViews>
  <sheetFormatPr defaultColWidth="10.5" defaultRowHeight="11.25" x14ac:dyDescent="0.2"/>
  <cols>
    <col min="1" max="1" width="7.5" style="3" customWidth="1"/>
    <col min="2" max="2" width="23.6640625" style="2" customWidth="1"/>
    <col min="3" max="5" width="12.5" style="2" customWidth="1"/>
    <col min="6" max="6" width="11.6640625" style="4" customWidth="1"/>
    <col min="7" max="8" width="19.83203125" style="2" customWidth="1"/>
    <col min="10" max="10" width="17" customWidth="1"/>
  </cols>
  <sheetData>
    <row r="1" spans="1:8" s="5" customFormat="1" ht="11.1" customHeight="1" x14ac:dyDescent="0.2">
      <c r="A1" s="165" t="s">
        <v>202</v>
      </c>
      <c r="B1" s="165"/>
      <c r="C1" s="165"/>
      <c r="D1" s="165"/>
      <c r="E1" s="165"/>
      <c r="F1" s="165"/>
      <c r="G1" s="165"/>
      <c r="H1" s="165"/>
    </row>
    <row r="2" spans="1:8" s="5" customFormat="1" ht="11.1" customHeight="1" x14ac:dyDescent="0.2">
      <c r="A2" s="165" t="s">
        <v>0</v>
      </c>
      <c r="B2" s="165"/>
      <c r="C2" s="165"/>
      <c r="D2" s="165"/>
      <c r="E2" s="165"/>
      <c r="F2" s="165"/>
      <c r="G2" s="165"/>
      <c r="H2" s="165"/>
    </row>
    <row r="3" spans="1:8" s="5" customFormat="1" ht="11.1" customHeight="1" x14ac:dyDescent="0.2">
      <c r="A3" s="165" t="s">
        <v>1</v>
      </c>
      <c r="B3" s="165"/>
      <c r="C3" s="165"/>
      <c r="D3" s="165"/>
      <c r="E3" s="165"/>
      <c r="F3" s="165"/>
      <c r="G3" s="165"/>
      <c r="H3" s="165"/>
    </row>
    <row r="4" spans="1:8" s="5" customFormat="1" ht="105.95" customHeight="1" x14ac:dyDescent="0.2">
      <c r="A4" s="165" t="s">
        <v>2</v>
      </c>
      <c r="B4" s="165"/>
      <c r="C4" s="165"/>
      <c r="D4" s="165"/>
      <c r="E4" s="165"/>
      <c r="F4" s="165"/>
      <c r="G4" s="165"/>
      <c r="H4" s="165"/>
    </row>
    <row r="5" spans="1:8" s="5" customFormat="1" ht="11.1" customHeight="1" x14ac:dyDescent="0.2"/>
    <row r="6" spans="1:8" s="5" customFormat="1" ht="11.1" customHeight="1" x14ac:dyDescent="0.2"/>
    <row r="7" spans="1:8" s="5" customFormat="1" ht="11.1" customHeight="1" x14ac:dyDescent="0.2">
      <c r="D7" s="2"/>
      <c r="E7" s="166" t="s">
        <v>203</v>
      </c>
      <c r="F7" s="168" t="s">
        <v>4</v>
      </c>
      <c r="G7" s="168"/>
      <c r="H7" s="168"/>
    </row>
    <row r="8" spans="1:8" s="5" customFormat="1" ht="22.5" x14ac:dyDescent="0.2">
      <c r="E8" s="167"/>
      <c r="F8" s="9" t="s">
        <v>5</v>
      </c>
      <c r="G8" s="9" t="s">
        <v>6</v>
      </c>
      <c r="H8" s="9" t="s">
        <v>7</v>
      </c>
    </row>
    <row r="9" spans="1:8" s="5" customFormat="1" x14ac:dyDescent="0.2">
      <c r="D9" s="2"/>
      <c r="E9" s="9">
        <v>45286590000</v>
      </c>
      <c r="F9" s="9" t="s">
        <v>8</v>
      </c>
      <c r="G9" s="9" t="s">
        <v>9</v>
      </c>
      <c r="H9" s="9" t="s">
        <v>10</v>
      </c>
    </row>
    <row r="10" spans="1:8" s="5" customFormat="1" ht="11.1" customHeight="1" x14ac:dyDescent="0.2"/>
    <row r="11" spans="1:8" s="5" customFormat="1" ht="11.1" customHeight="1" x14ac:dyDescent="0.2"/>
    <row r="12" spans="1:8" s="5" customFormat="1" ht="11.1" customHeight="1" x14ac:dyDescent="0.2">
      <c r="A12" s="169" t="s">
        <v>204</v>
      </c>
      <c r="B12" s="169"/>
      <c r="C12" s="169"/>
      <c r="D12" s="169"/>
      <c r="E12" s="169"/>
      <c r="F12" s="169"/>
      <c r="G12" s="169"/>
      <c r="H12" s="169"/>
    </row>
    <row r="13" spans="1:8" s="5" customFormat="1" ht="11.1" customHeight="1" x14ac:dyDescent="0.2"/>
    <row r="14" spans="1:8" s="5" customFormat="1" ht="11.1" customHeight="1" x14ac:dyDescent="0.2">
      <c r="A14" s="169" t="s">
        <v>205</v>
      </c>
      <c r="B14" s="169"/>
      <c r="C14" s="169"/>
      <c r="D14" s="169"/>
      <c r="E14" s="169"/>
      <c r="F14" s="169"/>
      <c r="G14" s="169"/>
      <c r="H14" s="169"/>
    </row>
    <row r="15" spans="1:8" s="5" customFormat="1" ht="11.1" customHeight="1" x14ac:dyDescent="0.2"/>
    <row r="16" spans="1:8" s="5" customFormat="1" ht="23.1" customHeight="1" x14ac:dyDescent="0.2">
      <c r="A16" s="170" t="s">
        <v>14</v>
      </c>
      <c r="B16" s="170"/>
      <c r="C16" s="170"/>
      <c r="D16" s="170"/>
      <c r="E16" s="170"/>
      <c r="F16" s="170"/>
      <c r="G16" s="170"/>
      <c r="H16" s="170"/>
    </row>
    <row r="17" spans="1:8" s="5" customFormat="1" ht="11.1" customHeight="1" x14ac:dyDescent="0.2">
      <c r="A17" s="164" t="s">
        <v>15</v>
      </c>
      <c r="B17" s="164"/>
      <c r="C17" s="164"/>
      <c r="D17" s="164"/>
      <c r="E17" s="164"/>
      <c r="F17" s="164"/>
      <c r="G17" s="164"/>
      <c r="H17" s="164"/>
    </row>
    <row r="18" spans="1:8" s="5" customFormat="1" ht="11.1" customHeight="1" x14ac:dyDescent="0.2"/>
    <row r="19" spans="1:8" s="5" customFormat="1" ht="11.1" customHeight="1" x14ac:dyDescent="0.2">
      <c r="A19" s="170" t="s">
        <v>183</v>
      </c>
      <c r="B19" s="170"/>
      <c r="C19" s="170"/>
      <c r="D19" s="170"/>
      <c r="E19" s="170"/>
      <c r="F19" s="170"/>
      <c r="G19" s="170"/>
      <c r="H19" s="170"/>
    </row>
    <row r="20" spans="1:8" s="5" customFormat="1" ht="11.1" customHeight="1" x14ac:dyDescent="0.2">
      <c r="A20" s="164" t="s">
        <v>16</v>
      </c>
      <c r="B20" s="164"/>
      <c r="C20" s="164"/>
      <c r="D20" s="164"/>
      <c r="E20" s="164"/>
      <c r="F20" s="164"/>
      <c r="G20" s="164"/>
      <c r="H20" s="164"/>
    </row>
    <row r="21" spans="1:8" s="5" customFormat="1" ht="11.1" customHeight="1" x14ac:dyDescent="0.2"/>
    <row r="22" spans="1:8" s="5" customFormat="1" ht="11.1" customHeight="1" x14ac:dyDescent="0.2">
      <c r="G22" s="171" t="s">
        <v>206</v>
      </c>
      <c r="H22" s="171"/>
    </row>
    <row r="23" spans="1:8" s="5" customFormat="1" ht="9.75" customHeight="1" x14ac:dyDescent="0.2">
      <c r="G23" s="171" t="s">
        <v>604</v>
      </c>
      <c r="H23" s="171"/>
    </row>
    <row r="24" spans="1:8" s="5" customFormat="1" ht="11.1" customHeight="1" x14ac:dyDescent="0.2">
      <c r="H24" s="10" t="s">
        <v>605</v>
      </c>
    </row>
    <row r="25" spans="1:8" s="2" customFormat="1" ht="33.75" x14ac:dyDescent="0.2">
      <c r="A25" s="21" t="s">
        <v>18</v>
      </c>
      <c r="B25" s="172" t="s">
        <v>19</v>
      </c>
      <c r="C25" s="172"/>
      <c r="D25" s="172"/>
      <c r="E25" s="172"/>
      <c r="F25" s="21" t="s">
        <v>20</v>
      </c>
      <c r="G25" s="21" t="s">
        <v>147</v>
      </c>
      <c r="H25" s="21" t="s">
        <v>148</v>
      </c>
    </row>
    <row r="26" spans="1:8" s="5" customFormat="1" ht="11.1" customHeight="1" x14ac:dyDescent="0.2">
      <c r="A26" s="8" t="s">
        <v>23</v>
      </c>
      <c r="B26" s="173" t="s">
        <v>24</v>
      </c>
      <c r="C26" s="173"/>
      <c r="D26" s="173"/>
      <c r="E26" s="173"/>
      <c r="F26" s="21" t="s">
        <v>25</v>
      </c>
      <c r="G26" s="12" t="s">
        <v>26</v>
      </c>
      <c r="H26" s="12" t="s">
        <v>27</v>
      </c>
    </row>
    <row r="27" spans="1:8" s="5" customFormat="1" ht="11.1" customHeight="1" x14ac:dyDescent="0.2">
      <c r="A27" s="13"/>
      <c r="B27" s="174" t="s">
        <v>207</v>
      </c>
      <c r="C27" s="174"/>
      <c r="D27" s="174"/>
      <c r="E27" s="174"/>
      <c r="F27" s="174"/>
      <c r="G27" s="174"/>
      <c r="H27" s="174"/>
    </row>
    <row r="28" spans="1:8" s="5" customFormat="1" ht="11.1" customHeight="1" x14ac:dyDescent="0.2">
      <c r="A28" s="8" t="s">
        <v>23</v>
      </c>
      <c r="B28" s="175" t="s">
        <v>186</v>
      </c>
      <c r="C28" s="175"/>
      <c r="D28" s="175"/>
      <c r="E28" s="175"/>
      <c r="F28" s="21" t="s">
        <v>27</v>
      </c>
      <c r="G28" s="114">
        <v>30597.040000000001</v>
      </c>
      <c r="H28" s="114">
        <v>25628.76</v>
      </c>
    </row>
    <row r="29" spans="1:8" s="5" customFormat="1" ht="23.1" customHeight="1" x14ac:dyDescent="0.2">
      <c r="A29" s="8" t="s">
        <v>24</v>
      </c>
      <c r="B29" s="175" t="s">
        <v>208</v>
      </c>
      <c r="C29" s="175"/>
      <c r="D29" s="175"/>
      <c r="E29" s="175"/>
      <c r="F29" s="21"/>
      <c r="G29" s="114">
        <v>33679299.719999999</v>
      </c>
      <c r="H29" s="114">
        <v>42604176.93</v>
      </c>
    </row>
    <row r="30" spans="1:8" s="5" customFormat="1" ht="35.1" customHeight="1" x14ac:dyDescent="0.2">
      <c r="A30" s="8" t="s">
        <v>25</v>
      </c>
      <c r="B30" s="176" t="s">
        <v>209</v>
      </c>
      <c r="C30" s="176"/>
      <c r="D30" s="176"/>
      <c r="E30" s="176"/>
      <c r="F30" s="21" t="s">
        <v>28</v>
      </c>
      <c r="G30" s="114">
        <v>33679299.719999999</v>
      </c>
      <c r="H30" s="114">
        <v>42604176.93</v>
      </c>
    </row>
    <row r="31" spans="1:8" s="5" customFormat="1" ht="23.1" customHeight="1" x14ac:dyDescent="0.2">
      <c r="A31" s="8">
        <v>4</v>
      </c>
      <c r="B31" s="175" t="s">
        <v>213</v>
      </c>
      <c r="C31" s="175"/>
      <c r="D31" s="175"/>
      <c r="E31" s="175"/>
      <c r="F31" s="21"/>
      <c r="G31" s="114">
        <v>8380175.3200000003</v>
      </c>
      <c r="H31" s="114">
        <v>8871849.7100000009</v>
      </c>
    </row>
    <row r="32" spans="1:8" s="5" customFormat="1" ht="23.1" customHeight="1" x14ac:dyDescent="0.2">
      <c r="A32" s="8">
        <v>5</v>
      </c>
      <c r="B32" s="176" t="s">
        <v>214</v>
      </c>
      <c r="C32" s="176"/>
      <c r="D32" s="176"/>
      <c r="E32" s="176"/>
      <c r="F32" s="21">
        <v>7</v>
      </c>
      <c r="G32" s="114">
        <v>1872925.81</v>
      </c>
      <c r="H32" s="114">
        <v>2511914.15</v>
      </c>
    </row>
    <row r="33" spans="1:10" s="5" customFormat="1" ht="11.1" customHeight="1" x14ac:dyDescent="0.2">
      <c r="A33" s="8">
        <v>6</v>
      </c>
      <c r="B33" s="176" t="s">
        <v>216</v>
      </c>
      <c r="C33" s="176"/>
      <c r="D33" s="176"/>
      <c r="E33" s="176"/>
      <c r="F33" s="21">
        <v>8</v>
      </c>
      <c r="G33" s="114">
        <v>6507249.5099999998</v>
      </c>
      <c r="H33" s="114">
        <v>6359935.5599999996</v>
      </c>
    </row>
    <row r="34" spans="1:10" s="5" customFormat="1" ht="23.1" customHeight="1" x14ac:dyDescent="0.2">
      <c r="A34" s="8">
        <v>7</v>
      </c>
      <c r="B34" s="175" t="s">
        <v>221</v>
      </c>
      <c r="C34" s="175"/>
      <c r="D34" s="175"/>
      <c r="E34" s="175"/>
      <c r="F34" s="21">
        <v>9</v>
      </c>
      <c r="G34" s="114">
        <v>616748.84</v>
      </c>
      <c r="H34" s="114">
        <v>942166.39</v>
      </c>
    </row>
    <row r="35" spans="1:10" s="5" customFormat="1" ht="11.1" customHeight="1" x14ac:dyDescent="0.2">
      <c r="A35" s="8">
        <v>8</v>
      </c>
      <c r="B35" s="175" t="s">
        <v>149</v>
      </c>
      <c r="C35" s="175"/>
      <c r="D35" s="175"/>
      <c r="E35" s="175"/>
      <c r="F35" s="21">
        <v>10</v>
      </c>
      <c r="G35" s="114">
        <v>11587877.82</v>
      </c>
      <c r="H35" s="114">
        <v>223232</v>
      </c>
    </row>
    <row r="36" spans="1:10" s="5" customFormat="1" ht="11.1" customHeight="1" x14ac:dyDescent="0.2">
      <c r="A36" s="8">
        <v>9</v>
      </c>
      <c r="B36" s="175" t="s">
        <v>222</v>
      </c>
      <c r="C36" s="175"/>
      <c r="D36" s="175"/>
      <c r="E36" s="175"/>
      <c r="F36" s="21">
        <v>27</v>
      </c>
      <c r="G36" s="114">
        <v>1739614</v>
      </c>
      <c r="H36" s="114">
        <v>195994</v>
      </c>
    </row>
    <row r="37" spans="1:10" s="5" customFormat="1" ht="11.1" customHeight="1" x14ac:dyDescent="0.2">
      <c r="A37" s="8">
        <v>10</v>
      </c>
      <c r="B37" s="175" t="s">
        <v>223</v>
      </c>
      <c r="C37" s="175"/>
      <c r="D37" s="175"/>
      <c r="E37" s="175"/>
      <c r="F37" s="21">
        <v>11</v>
      </c>
      <c r="G37" s="114">
        <v>721386.79</v>
      </c>
      <c r="H37" s="114">
        <v>570986.04</v>
      </c>
    </row>
    <row r="38" spans="1:10" s="5" customFormat="1" ht="11.1" customHeight="1" x14ac:dyDescent="0.2">
      <c r="A38" s="8">
        <v>11</v>
      </c>
      <c r="B38" s="175" t="s">
        <v>224</v>
      </c>
      <c r="C38" s="175"/>
      <c r="D38" s="175"/>
      <c r="E38" s="175"/>
      <c r="F38" s="21"/>
      <c r="G38" s="114">
        <v>56755699.530000001</v>
      </c>
      <c r="H38" s="114">
        <v>53434033.829999998</v>
      </c>
      <c r="J38" s="115"/>
    </row>
    <row r="39" spans="1:10" s="5" customFormat="1" ht="11.1" customHeight="1" x14ac:dyDescent="0.2">
      <c r="A39" s="18"/>
      <c r="B39" s="174" t="s">
        <v>225</v>
      </c>
      <c r="C39" s="174"/>
      <c r="D39" s="174"/>
      <c r="E39" s="174"/>
      <c r="F39" s="174"/>
      <c r="G39" s="174"/>
      <c r="H39" s="174"/>
    </row>
    <row r="40" spans="1:10" s="5" customFormat="1" ht="23.1" customHeight="1" x14ac:dyDescent="0.2">
      <c r="A40" s="8">
        <v>12</v>
      </c>
      <c r="B40" s="175" t="s">
        <v>228</v>
      </c>
      <c r="C40" s="175"/>
      <c r="D40" s="175"/>
      <c r="E40" s="175"/>
      <c r="F40" s="21"/>
      <c r="G40" s="114">
        <v>2256277.4300000002</v>
      </c>
      <c r="H40" s="114">
        <v>5000</v>
      </c>
    </row>
    <row r="41" spans="1:10" s="5" customFormat="1" ht="11.1" customHeight="1" x14ac:dyDescent="0.2">
      <c r="A41" s="8">
        <v>13</v>
      </c>
      <c r="B41" s="176" t="s">
        <v>230</v>
      </c>
      <c r="C41" s="176"/>
      <c r="D41" s="176"/>
      <c r="E41" s="176"/>
      <c r="F41" s="21">
        <v>12</v>
      </c>
      <c r="G41" s="114">
        <v>2256277.4300000002</v>
      </c>
      <c r="H41" s="114" t="s">
        <v>32</v>
      </c>
    </row>
    <row r="42" spans="1:10" s="5" customFormat="1" ht="11.1" customHeight="1" x14ac:dyDescent="0.2">
      <c r="A42" s="8">
        <v>14</v>
      </c>
      <c r="B42" s="176" t="s">
        <v>232</v>
      </c>
      <c r="C42" s="176"/>
      <c r="D42" s="176"/>
      <c r="E42" s="176"/>
      <c r="F42" s="21">
        <v>13</v>
      </c>
      <c r="G42" s="114">
        <v>0</v>
      </c>
      <c r="H42" s="114">
        <v>5000</v>
      </c>
    </row>
    <row r="43" spans="1:10" s="5" customFormat="1" ht="11.1" customHeight="1" x14ac:dyDescent="0.2">
      <c r="A43" s="8">
        <v>15</v>
      </c>
      <c r="B43" s="175" t="s">
        <v>234</v>
      </c>
      <c r="C43" s="175"/>
      <c r="D43" s="175"/>
      <c r="E43" s="175"/>
      <c r="F43" s="21">
        <v>27</v>
      </c>
      <c r="G43" s="114">
        <v>62045</v>
      </c>
      <c r="H43" s="114">
        <v>182356</v>
      </c>
    </row>
    <row r="44" spans="1:10" s="5" customFormat="1" ht="11.1" customHeight="1" x14ac:dyDescent="0.2">
      <c r="A44" s="8">
        <v>16</v>
      </c>
      <c r="B44" s="175" t="s">
        <v>235</v>
      </c>
      <c r="C44" s="175"/>
      <c r="D44" s="175"/>
      <c r="E44" s="175"/>
      <c r="F44" s="21">
        <v>27</v>
      </c>
      <c r="G44" s="114">
        <v>869048</v>
      </c>
      <c r="H44" s="114">
        <v>783198</v>
      </c>
      <c r="J44" s="94"/>
    </row>
    <row r="45" spans="1:10" s="5" customFormat="1" ht="11.1" customHeight="1" x14ac:dyDescent="0.2">
      <c r="A45" s="8">
        <v>17</v>
      </c>
      <c r="B45" s="175" t="s">
        <v>236</v>
      </c>
      <c r="C45" s="175"/>
      <c r="D45" s="175"/>
      <c r="E45" s="175"/>
      <c r="F45" s="21">
        <v>14</v>
      </c>
      <c r="G45" s="114">
        <v>210000</v>
      </c>
      <c r="H45" s="114" t="s">
        <v>32</v>
      </c>
    </row>
    <row r="46" spans="1:10" s="5" customFormat="1" ht="11.1" customHeight="1" x14ac:dyDescent="0.2">
      <c r="A46" s="8">
        <v>18</v>
      </c>
      <c r="B46" s="175" t="s">
        <v>237</v>
      </c>
      <c r="C46" s="175"/>
      <c r="D46" s="175"/>
      <c r="E46" s="175"/>
      <c r="F46" s="21">
        <v>15</v>
      </c>
      <c r="G46" s="114">
        <v>6648601.21</v>
      </c>
      <c r="H46" s="114">
        <v>4312087.7</v>
      </c>
    </row>
    <row r="47" spans="1:10" s="5" customFormat="1" ht="11.1" customHeight="1" x14ac:dyDescent="0.2">
      <c r="A47" s="8">
        <v>19</v>
      </c>
      <c r="B47" s="175" t="s">
        <v>238</v>
      </c>
      <c r="C47" s="175"/>
      <c r="D47" s="175"/>
      <c r="E47" s="175"/>
      <c r="F47" s="21"/>
      <c r="G47" s="114">
        <v>10045971.640000001</v>
      </c>
      <c r="H47" s="114">
        <v>5282641.7</v>
      </c>
    </row>
    <row r="48" spans="1:10" s="5" customFormat="1" ht="11.1" customHeight="1" x14ac:dyDescent="0.2">
      <c r="A48" s="18"/>
      <c r="B48" s="177" t="s">
        <v>239</v>
      </c>
      <c r="C48" s="177"/>
      <c r="D48" s="177"/>
      <c r="E48" s="177"/>
      <c r="F48" s="177"/>
      <c r="G48" s="177"/>
      <c r="H48" s="177"/>
    </row>
    <row r="49" spans="1:8" s="5" customFormat="1" ht="11.1" customHeight="1" x14ac:dyDescent="0.2">
      <c r="A49" s="8">
        <v>20</v>
      </c>
      <c r="B49" s="175" t="s">
        <v>240</v>
      </c>
      <c r="C49" s="175"/>
      <c r="D49" s="175"/>
      <c r="E49" s="175"/>
      <c r="F49" s="21">
        <v>16</v>
      </c>
      <c r="G49" s="114">
        <v>30000000</v>
      </c>
      <c r="H49" s="114">
        <v>30000000</v>
      </c>
    </row>
    <row r="50" spans="1:8" s="5" customFormat="1" ht="11.1" customHeight="1" x14ac:dyDescent="0.2">
      <c r="A50" s="8">
        <v>21</v>
      </c>
      <c r="B50" s="175" t="s">
        <v>241</v>
      </c>
      <c r="C50" s="175"/>
      <c r="D50" s="175"/>
      <c r="E50" s="175"/>
      <c r="F50" s="21"/>
      <c r="G50" s="114">
        <v>16709727.890000001</v>
      </c>
      <c r="H50" s="114">
        <v>18151392.129999999</v>
      </c>
    </row>
    <row r="51" spans="1:8" s="5" customFormat="1" ht="11.1" customHeight="1" x14ac:dyDescent="0.2">
      <c r="A51" s="8">
        <v>22</v>
      </c>
      <c r="B51" s="179" t="s">
        <v>242</v>
      </c>
      <c r="C51" s="179"/>
      <c r="D51" s="179"/>
      <c r="E51" s="179"/>
      <c r="F51" s="21"/>
      <c r="G51" s="114">
        <v>46709727.890000001</v>
      </c>
      <c r="H51" s="114">
        <v>48151392.130000003</v>
      </c>
    </row>
    <row r="52" spans="1:8" s="5" customFormat="1" ht="11.1" customHeight="1" x14ac:dyDescent="0.2">
      <c r="A52" s="8">
        <v>23</v>
      </c>
      <c r="B52" s="179" t="s">
        <v>243</v>
      </c>
      <c r="C52" s="179"/>
      <c r="D52" s="179"/>
      <c r="E52" s="179"/>
      <c r="F52" s="21"/>
      <c r="G52" s="114">
        <v>56755699.530000001</v>
      </c>
      <c r="H52" s="114">
        <v>53434033.829999998</v>
      </c>
    </row>
    <row r="53" spans="1:8" ht="11.1" customHeight="1" x14ac:dyDescent="0.2"/>
    <row r="54" spans="1:8" ht="11.1" customHeight="1" x14ac:dyDescent="0.2"/>
    <row r="55" spans="1:8" ht="11.1" customHeight="1" x14ac:dyDescent="0.2">
      <c r="A55" s="180" t="s">
        <v>97</v>
      </c>
      <c r="B55" s="180"/>
      <c r="C55" s="180"/>
      <c r="D55" s="180"/>
      <c r="E55" s="178"/>
      <c r="F55" s="178"/>
      <c r="G55" s="178" t="s">
        <v>98</v>
      </c>
      <c r="H55" s="178"/>
    </row>
    <row r="56" spans="1:8" ht="11.1" customHeight="1" x14ac:dyDescent="0.2">
      <c r="A56" s="164" t="s">
        <v>99</v>
      </c>
      <c r="B56" s="164"/>
      <c r="C56" s="164"/>
      <c r="D56" s="164"/>
      <c r="E56" s="164" t="s">
        <v>100</v>
      </c>
      <c r="F56" s="164"/>
      <c r="G56" s="164" t="s">
        <v>101</v>
      </c>
      <c r="H56" s="164"/>
    </row>
    <row r="57" spans="1:8" ht="11.1" customHeight="1" x14ac:dyDescent="0.2"/>
    <row r="58" spans="1:8" ht="11.1" customHeight="1" x14ac:dyDescent="0.2">
      <c r="B58" s="2" t="s">
        <v>680</v>
      </c>
    </row>
  </sheetData>
  <mergeCells count="48">
    <mergeCell ref="B48:H48"/>
    <mergeCell ref="B49:E49"/>
    <mergeCell ref="G55:H55"/>
    <mergeCell ref="A56:D56"/>
    <mergeCell ref="E56:F56"/>
    <mergeCell ref="G56:H56"/>
    <mergeCell ref="B50:E50"/>
    <mergeCell ref="B51:E51"/>
    <mergeCell ref="B52:E52"/>
    <mergeCell ref="A55:D55"/>
    <mergeCell ref="E55:F55"/>
    <mergeCell ref="B43:E43"/>
    <mergeCell ref="B44:E44"/>
    <mergeCell ref="B45:E45"/>
    <mergeCell ref="B46:E46"/>
    <mergeCell ref="B47:E47"/>
    <mergeCell ref="B42:E42"/>
    <mergeCell ref="B37:E37"/>
    <mergeCell ref="B38:E38"/>
    <mergeCell ref="B39:H39"/>
    <mergeCell ref="B40:E40"/>
    <mergeCell ref="B41:E41"/>
    <mergeCell ref="B28:E28"/>
    <mergeCell ref="B29:E29"/>
    <mergeCell ref="B30:E30"/>
    <mergeCell ref="B36:E36"/>
    <mergeCell ref="B31:E31"/>
    <mergeCell ref="B32:E32"/>
    <mergeCell ref="B33:E33"/>
    <mergeCell ref="B34:E34"/>
    <mergeCell ref="B35:E35"/>
    <mergeCell ref="G22:H22"/>
    <mergeCell ref="G23:H23"/>
    <mergeCell ref="B25:E25"/>
    <mergeCell ref="B26:E26"/>
    <mergeCell ref="B27:H27"/>
    <mergeCell ref="A20:H20"/>
    <mergeCell ref="A1:H1"/>
    <mergeCell ref="A2:H2"/>
    <mergeCell ref="A3:H3"/>
    <mergeCell ref="A4:H4"/>
    <mergeCell ref="E7:E8"/>
    <mergeCell ref="F7:H7"/>
    <mergeCell ref="A12:H12"/>
    <mergeCell ref="A14:H14"/>
    <mergeCell ref="A16:H16"/>
    <mergeCell ref="A17:H17"/>
    <mergeCell ref="A19:H19"/>
  </mergeCells>
  <pageMargins left="0.7" right="0.7" top="0.75" bottom="0.75" header="0.3" footer="0.3"/>
  <pageSetup paperSize="9" scale="9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F44"/>
  <sheetViews>
    <sheetView workbookViewId="0">
      <selection activeCell="F18" sqref="F18"/>
    </sheetView>
  </sheetViews>
  <sheetFormatPr defaultColWidth="10.5" defaultRowHeight="11.45" customHeight="1" x14ac:dyDescent="0.2"/>
  <cols>
    <col min="1" max="1" width="13" style="1" customWidth="1"/>
    <col min="2" max="3" width="22.1640625" style="1" customWidth="1"/>
    <col min="4" max="4" width="37.5" style="1" customWidth="1"/>
    <col min="5" max="5" width="33.6640625" style="1" customWidth="1"/>
    <col min="6" max="6" width="24" customWidth="1"/>
  </cols>
  <sheetData>
    <row r="1" spans="1:5" ht="23.1" customHeight="1" x14ac:dyDescent="0.2">
      <c r="A1" s="198" t="s">
        <v>394</v>
      </c>
      <c r="B1" s="198"/>
      <c r="C1" s="198"/>
      <c r="D1" s="198"/>
      <c r="E1" s="198"/>
    </row>
    <row r="2" spans="1:5" ht="11.1" customHeight="1" x14ac:dyDescent="0.2">
      <c r="D2" s="37" t="s">
        <v>103</v>
      </c>
      <c r="E2" s="162" t="s">
        <v>104</v>
      </c>
    </row>
    <row r="3" spans="1:5" ht="11.1" customHeight="1" x14ac:dyDescent="0.2"/>
    <row r="4" spans="1:5" ht="11.1" customHeight="1" x14ac:dyDescent="0.2">
      <c r="E4" s="35" t="s">
        <v>611</v>
      </c>
    </row>
    <row r="5" spans="1:5" ht="11.1" customHeight="1" x14ac:dyDescent="0.2"/>
    <row r="6" spans="1:5" ht="35.1" customHeight="1" x14ac:dyDescent="0.2">
      <c r="A6" s="184" t="s">
        <v>18</v>
      </c>
      <c r="B6" s="184" t="s">
        <v>393</v>
      </c>
      <c r="C6" s="184"/>
      <c r="D6" s="184" t="s">
        <v>392</v>
      </c>
      <c r="E6" s="184" t="s">
        <v>107</v>
      </c>
    </row>
    <row r="7" spans="1:5" ht="141.94999999999999" customHeight="1" x14ac:dyDescent="0.2">
      <c r="A7" s="185"/>
      <c r="B7" s="207"/>
      <c r="C7" s="208"/>
      <c r="D7" s="185"/>
      <c r="E7" s="185"/>
    </row>
    <row r="8" spans="1:5" ht="11.1" customHeight="1" x14ac:dyDescent="0.2">
      <c r="A8" s="33" t="s">
        <v>23</v>
      </c>
      <c r="B8" s="173" t="s">
        <v>24</v>
      </c>
      <c r="C8" s="173"/>
      <c r="D8" s="29" t="s">
        <v>25</v>
      </c>
      <c r="E8" s="29">
        <v>4</v>
      </c>
    </row>
    <row r="9" spans="1:5" ht="11.1" customHeight="1" x14ac:dyDescent="0.2">
      <c r="A9" s="184" t="s">
        <v>23</v>
      </c>
      <c r="B9" s="206" t="s">
        <v>373</v>
      </c>
      <c r="C9" s="206"/>
      <c r="D9" s="203">
        <v>1642.8</v>
      </c>
      <c r="E9" s="203">
        <v>1642.8</v>
      </c>
    </row>
    <row r="10" spans="1:5" ht="11.1" customHeight="1" x14ac:dyDescent="0.2">
      <c r="A10" s="209"/>
      <c r="B10" s="32" t="s">
        <v>372</v>
      </c>
      <c r="C10" s="32" t="s">
        <v>371</v>
      </c>
      <c r="D10" s="204"/>
      <c r="E10" s="204"/>
    </row>
    <row r="11" spans="1:5" ht="11.1" customHeight="1" x14ac:dyDescent="0.2">
      <c r="A11" s="185"/>
      <c r="B11" s="182" t="s">
        <v>370</v>
      </c>
      <c r="C11" s="182"/>
      <c r="D11" s="205"/>
      <c r="E11" s="205"/>
    </row>
    <row r="12" spans="1:5" ht="23.1" customHeight="1" x14ac:dyDescent="0.2">
      <c r="A12" s="33">
        <v>2</v>
      </c>
      <c r="B12" s="176" t="s">
        <v>390</v>
      </c>
      <c r="C12" s="176"/>
      <c r="D12" s="114">
        <v>1642.8</v>
      </c>
      <c r="E12" s="114">
        <v>1642.8</v>
      </c>
    </row>
    <row r="13" spans="1:5" ht="35.1" customHeight="1" x14ac:dyDescent="0.2">
      <c r="A13" s="33">
        <v>3</v>
      </c>
      <c r="B13" s="175" t="s">
        <v>374</v>
      </c>
      <c r="C13" s="175"/>
      <c r="D13" s="116">
        <v>1642.8</v>
      </c>
      <c r="E13" s="116">
        <v>1642.8</v>
      </c>
    </row>
    <row r="14" spans="1:5" ht="23.1" customHeight="1" x14ac:dyDescent="0.2">
      <c r="A14" s="33">
        <v>4</v>
      </c>
      <c r="B14" s="176" t="s">
        <v>390</v>
      </c>
      <c r="C14" s="176"/>
      <c r="D14" s="116">
        <v>1642.8</v>
      </c>
      <c r="E14" s="116">
        <v>1642.8</v>
      </c>
    </row>
    <row r="16" spans="1:5" ht="23.1" customHeight="1" x14ac:dyDescent="0.2">
      <c r="A16" s="198" t="s">
        <v>394</v>
      </c>
      <c r="B16" s="198"/>
      <c r="C16" s="198"/>
      <c r="D16" s="198"/>
      <c r="E16" s="198"/>
    </row>
    <row r="17" spans="1:5" ht="11.1" customHeight="1" x14ac:dyDescent="0.2">
      <c r="D17" s="37" t="s">
        <v>103</v>
      </c>
      <c r="E17" s="162" t="s">
        <v>112</v>
      </c>
    </row>
    <row r="18" spans="1:5" ht="11.1" customHeight="1" x14ac:dyDescent="0.2"/>
    <row r="19" spans="1:5" ht="11.1" customHeight="1" x14ac:dyDescent="0.2">
      <c r="E19" s="35" t="s">
        <v>611</v>
      </c>
    </row>
    <row r="20" spans="1:5" ht="11.1" customHeight="1" x14ac:dyDescent="0.2"/>
    <row r="21" spans="1:5" ht="35.1" customHeight="1" x14ac:dyDescent="0.2">
      <c r="A21" s="184" t="s">
        <v>18</v>
      </c>
      <c r="B21" s="184" t="s">
        <v>393</v>
      </c>
      <c r="C21" s="184"/>
      <c r="D21" s="184" t="s">
        <v>392</v>
      </c>
      <c r="E21" s="184" t="s">
        <v>107</v>
      </c>
    </row>
    <row r="22" spans="1:5" ht="141.94999999999999" customHeight="1" x14ac:dyDescent="0.2">
      <c r="A22" s="185"/>
      <c r="B22" s="207"/>
      <c r="C22" s="208"/>
      <c r="D22" s="185"/>
      <c r="E22" s="185"/>
    </row>
    <row r="23" spans="1:5" ht="11.1" customHeight="1" x14ac:dyDescent="0.2">
      <c r="A23" s="33" t="s">
        <v>23</v>
      </c>
      <c r="B23" s="173" t="s">
        <v>24</v>
      </c>
      <c r="C23" s="173"/>
      <c r="D23" s="29" t="s">
        <v>25</v>
      </c>
      <c r="E23" s="29">
        <v>4</v>
      </c>
    </row>
    <row r="24" spans="1:5" ht="11.1" customHeight="1" x14ac:dyDescent="0.2">
      <c r="A24" s="184" t="s">
        <v>23</v>
      </c>
      <c r="B24" s="206" t="s">
        <v>373</v>
      </c>
      <c r="C24" s="206"/>
      <c r="D24" s="203">
        <v>4939.8100000000004</v>
      </c>
      <c r="E24" s="203">
        <v>4939.8100000000004</v>
      </c>
    </row>
    <row r="25" spans="1:5" ht="11.1" customHeight="1" x14ac:dyDescent="0.2">
      <c r="A25" s="209"/>
      <c r="B25" s="32" t="s">
        <v>372</v>
      </c>
      <c r="C25" s="32" t="s">
        <v>375</v>
      </c>
      <c r="D25" s="204"/>
      <c r="E25" s="204"/>
    </row>
    <row r="26" spans="1:5" ht="11.1" customHeight="1" x14ac:dyDescent="0.2">
      <c r="A26" s="185"/>
      <c r="B26" s="182" t="s">
        <v>370</v>
      </c>
      <c r="C26" s="182"/>
      <c r="D26" s="205"/>
      <c r="E26" s="205"/>
    </row>
    <row r="27" spans="1:5" ht="23.1" customHeight="1" x14ac:dyDescent="0.2">
      <c r="A27" s="33">
        <v>2</v>
      </c>
      <c r="B27" s="176" t="s">
        <v>390</v>
      </c>
      <c r="C27" s="176"/>
      <c r="D27" s="114">
        <v>4939.8100000000004</v>
      </c>
      <c r="E27" s="114">
        <v>4939.8100000000004</v>
      </c>
    </row>
    <row r="28" spans="1:5" ht="35.1" customHeight="1" x14ac:dyDescent="0.2">
      <c r="A28" s="33">
        <v>3</v>
      </c>
      <c r="B28" s="175" t="s">
        <v>374</v>
      </c>
      <c r="C28" s="175"/>
      <c r="D28" s="116">
        <v>3297.01</v>
      </c>
      <c r="E28" s="116">
        <v>3297.01</v>
      </c>
    </row>
    <row r="29" spans="1:5" ht="23.1" customHeight="1" x14ac:dyDescent="0.2">
      <c r="A29" s="33">
        <v>4</v>
      </c>
      <c r="B29" s="176" t="s">
        <v>390</v>
      </c>
      <c r="C29" s="176"/>
      <c r="D29" s="116">
        <v>3297.01</v>
      </c>
      <c r="E29" s="116">
        <v>3297.01</v>
      </c>
    </row>
    <row r="30" spans="1:5" ht="11.1" customHeight="1" x14ac:dyDescent="0.2">
      <c r="A30" s="184">
        <v>5</v>
      </c>
      <c r="B30" s="206" t="s">
        <v>373</v>
      </c>
      <c r="C30" s="206"/>
      <c r="D30" s="203">
        <v>1642.8</v>
      </c>
      <c r="E30" s="203">
        <v>1642.8</v>
      </c>
    </row>
    <row r="31" spans="1:5" ht="11.1" customHeight="1" x14ac:dyDescent="0.2">
      <c r="A31" s="209"/>
      <c r="B31" s="32" t="s">
        <v>372</v>
      </c>
      <c r="C31" s="32" t="s">
        <v>371</v>
      </c>
      <c r="D31" s="204"/>
      <c r="E31" s="204"/>
    </row>
    <row r="32" spans="1:5" ht="11.1" customHeight="1" x14ac:dyDescent="0.2">
      <c r="A32" s="185"/>
      <c r="B32" s="182" t="s">
        <v>370</v>
      </c>
      <c r="C32" s="182"/>
      <c r="D32" s="205"/>
      <c r="E32" s="205"/>
    </row>
    <row r="33" spans="1:6" ht="23.1" customHeight="1" x14ac:dyDescent="0.2">
      <c r="A33" s="33">
        <v>6</v>
      </c>
      <c r="B33" s="176" t="s">
        <v>390</v>
      </c>
      <c r="C33" s="176"/>
      <c r="D33" s="114">
        <v>1642.8</v>
      </c>
      <c r="E33" s="114">
        <v>1642.8</v>
      </c>
    </row>
    <row r="34" spans="1:6" ht="11.1" customHeight="1" x14ac:dyDescent="0.2"/>
    <row r="36" spans="1:6" ht="23.1" customHeight="1" x14ac:dyDescent="0.2">
      <c r="E36"/>
    </row>
    <row r="37" spans="1:6" ht="11.1" customHeight="1" x14ac:dyDescent="0.2">
      <c r="A37" s="198" t="s">
        <v>397</v>
      </c>
      <c r="B37" s="198"/>
      <c r="C37" s="198"/>
      <c r="D37" s="198"/>
      <c r="E37" s="198"/>
      <c r="F37" s="198"/>
    </row>
    <row r="38" spans="1:6" ht="11.1" customHeight="1" x14ac:dyDescent="0.2">
      <c r="F38" s="1"/>
    </row>
    <row r="39" spans="1:6" ht="11.1" customHeight="1" x14ac:dyDescent="0.2">
      <c r="F39" s="35" t="s">
        <v>612</v>
      </c>
    </row>
    <row r="40" spans="1:6" ht="11.1" customHeight="1" x14ac:dyDescent="0.2">
      <c r="F40" s="1"/>
    </row>
    <row r="41" spans="1:6" ht="47.1" customHeight="1" x14ac:dyDescent="0.2">
      <c r="A41" s="187" t="s">
        <v>18</v>
      </c>
      <c r="B41" s="187" t="s">
        <v>393</v>
      </c>
      <c r="C41" s="172" t="s">
        <v>147</v>
      </c>
      <c r="D41" s="172"/>
      <c r="E41" s="172" t="s">
        <v>148</v>
      </c>
      <c r="F41" s="172"/>
    </row>
    <row r="42" spans="1:6" ht="40.5" customHeight="1" x14ac:dyDescent="0.2">
      <c r="A42" s="188"/>
      <c r="B42" s="188"/>
      <c r="C42" s="28" t="s">
        <v>396</v>
      </c>
      <c r="D42" s="28" t="s">
        <v>395</v>
      </c>
      <c r="E42" s="28" t="s">
        <v>396</v>
      </c>
      <c r="F42" s="28" t="s">
        <v>395</v>
      </c>
    </row>
    <row r="43" spans="1:6" ht="45" customHeight="1" x14ac:dyDescent="0.2">
      <c r="A43" s="33" t="s">
        <v>23</v>
      </c>
      <c r="B43" s="29" t="s">
        <v>24</v>
      </c>
      <c r="C43" s="29" t="s">
        <v>25</v>
      </c>
      <c r="D43" s="29" t="s">
        <v>26</v>
      </c>
      <c r="E43" s="29" t="s">
        <v>27</v>
      </c>
      <c r="F43" s="29" t="s">
        <v>28</v>
      </c>
    </row>
    <row r="44" spans="1:6" ht="61.5" customHeight="1" x14ac:dyDescent="0.2">
      <c r="A44" s="33">
        <v>1</v>
      </c>
      <c r="B44" s="25" t="s">
        <v>376</v>
      </c>
      <c r="C44" s="52" t="s">
        <v>527</v>
      </c>
      <c r="D44" s="53" t="s">
        <v>528</v>
      </c>
      <c r="E44" s="52" t="s">
        <v>526</v>
      </c>
      <c r="F44" s="53" t="s">
        <v>525</v>
      </c>
    </row>
  </sheetData>
  <mergeCells count="39">
    <mergeCell ref="A41:A42"/>
    <mergeCell ref="B41:B42"/>
    <mergeCell ref="C41:D41"/>
    <mergeCell ref="E41:F41"/>
    <mergeCell ref="B14:C14"/>
    <mergeCell ref="A30:A32"/>
    <mergeCell ref="B30:C30"/>
    <mergeCell ref="B33:C33"/>
    <mergeCell ref="A37:F37"/>
    <mergeCell ref="B29:C29"/>
    <mergeCell ref="B28:C28"/>
    <mergeCell ref="B27:C27"/>
    <mergeCell ref="B23:C23"/>
    <mergeCell ref="A24:A26"/>
    <mergeCell ref="A16:E16"/>
    <mergeCell ref="E30:E32"/>
    <mergeCell ref="A1:E1"/>
    <mergeCell ref="A6:A7"/>
    <mergeCell ref="B6:C7"/>
    <mergeCell ref="D6:D7"/>
    <mergeCell ref="E6:E7"/>
    <mergeCell ref="B8:C8"/>
    <mergeCell ref="A9:A11"/>
    <mergeCell ref="B9:C9"/>
    <mergeCell ref="D9:D11"/>
    <mergeCell ref="B13:C13"/>
    <mergeCell ref="A21:A22"/>
    <mergeCell ref="B21:C22"/>
    <mergeCell ref="D21:D22"/>
    <mergeCell ref="B32:C32"/>
    <mergeCell ref="D30:D32"/>
    <mergeCell ref="E24:E26"/>
    <mergeCell ref="B26:C26"/>
    <mergeCell ref="B24:C24"/>
    <mergeCell ref="D24:D26"/>
    <mergeCell ref="E9:E11"/>
    <mergeCell ref="B11:C11"/>
    <mergeCell ref="B12:C12"/>
    <mergeCell ref="E21:E22"/>
  </mergeCells>
  <pageMargins left="0.39370078740157483" right="0.39370078740157483" top="0.39370078740157483" bottom="0.39370078740157483" header="0" footer="0"/>
  <pageSetup paperSize="9" scale="79" pageOrder="overThenDown"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H15"/>
  <sheetViews>
    <sheetView workbookViewId="0">
      <selection activeCell="H27" sqref="H27"/>
    </sheetView>
  </sheetViews>
  <sheetFormatPr defaultColWidth="10.5" defaultRowHeight="11.45" customHeight="1" x14ac:dyDescent="0.2"/>
  <cols>
    <col min="1" max="1" width="7.5" style="1" customWidth="1"/>
    <col min="2" max="2" width="53.33203125" style="1" customWidth="1"/>
    <col min="3" max="8" width="17.5" style="1" customWidth="1"/>
  </cols>
  <sheetData>
    <row r="1" spans="1:8" ht="11.1" customHeight="1" x14ac:dyDescent="0.2"/>
    <row r="2" spans="1:8" ht="11.1" customHeight="1" x14ac:dyDescent="0.2">
      <c r="A2" s="198" t="s">
        <v>618</v>
      </c>
      <c r="B2" s="198"/>
      <c r="C2" s="198"/>
      <c r="D2" s="198"/>
      <c r="E2" s="198"/>
      <c r="F2" s="198"/>
      <c r="G2" s="198"/>
      <c r="H2" s="198"/>
    </row>
    <row r="3" spans="1:8" ht="11.1" customHeight="1" x14ac:dyDescent="0.2">
      <c r="A3" s="198"/>
      <c r="B3" s="198"/>
      <c r="C3" s="198"/>
      <c r="D3" s="198"/>
      <c r="E3" s="198"/>
      <c r="F3" s="198"/>
      <c r="G3" s="198"/>
      <c r="H3" s="198"/>
    </row>
    <row r="4" spans="1:8" ht="11.1" customHeight="1" x14ac:dyDescent="0.2">
      <c r="A4" s="198" t="s">
        <v>399</v>
      </c>
      <c r="B4" s="198"/>
      <c r="C4" s="198"/>
      <c r="D4" s="198"/>
      <c r="E4" s="198"/>
      <c r="F4" s="198"/>
      <c r="G4" s="198"/>
      <c r="H4" s="198"/>
    </row>
    <row r="5" spans="1:8" ht="11.1" customHeight="1" x14ac:dyDescent="0.2"/>
    <row r="6" spans="1:8" ht="11.1" customHeight="1" x14ac:dyDescent="0.2">
      <c r="H6" s="35" t="s">
        <v>614</v>
      </c>
    </row>
    <row r="7" spans="1:8" ht="11.1" customHeight="1" x14ac:dyDescent="0.2"/>
    <row r="8" spans="1:8" ht="11.1" customHeight="1" x14ac:dyDescent="0.2">
      <c r="A8" s="187" t="s">
        <v>18</v>
      </c>
      <c r="B8" s="187" t="s">
        <v>19</v>
      </c>
      <c r="C8" s="172" t="s">
        <v>147</v>
      </c>
      <c r="D8" s="172"/>
      <c r="E8" s="172"/>
      <c r="F8" s="172" t="s">
        <v>148</v>
      </c>
      <c r="G8" s="172"/>
      <c r="H8" s="172"/>
    </row>
    <row r="9" spans="1:8" ht="35.1" customHeight="1" x14ac:dyDescent="0.2">
      <c r="A9" s="188"/>
      <c r="B9" s="188"/>
      <c r="C9" s="28" t="s">
        <v>368</v>
      </c>
      <c r="D9" s="28" t="s">
        <v>367</v>
      </c>
      <c r="E9" s="28" t="s">
        <v>366</v>
      </c>
      <c r="F9" s="28" t="s">
        <v>368</v>
      </c>
      <c r="G9" s="28" t="s">
        <v>367</v>
      </c>
      <c r="H9" s="28" t="s">
        <v>366</v>
      </c>
    </row>
    <row r="10" spans="1:8" ht="11.1" customHeight="1" x14ac:dyDescent="0.2">
      <c r="A10" s="33" t="s">
        <v>23</v>
      </c>
      <c r="B10" s="29" t="s">
        <v>24</v>
      </c>
      <c r="C10" s="29" t="s">
        <v>25</v>
      </c>
      <c r="D10" s="29" t="s">
        <v>26</v>
      </c>
      <c r="E10" s="29" t="s">
        <v>27</v>
      </c>
      <c r="F10" s="29" t="s">
        <v>28</v>
      </c>
      <c r="G10" s="29" t="s">
        <v>29</v>
      </c>
      <c r="H10" s="29" t="s">
        <v>40</v>
      </c>
    </row>
    <row r="11" spans="1:8" ht="11.1" customHeight="1" x14ac:dyDescent="0.2">
      <c r="A11" s="33">
        <v>1</v>
      </c>
      <c r="B11" s="25" t="s">
        <v>398</v>
      </c>
      <c r="C11" s="114">
        <v>6407249.5099999998</v>
      </c>
      <c r="D11" s="114" t="s">
        <v>32</v>
      </c>
      <c r="E11" s="114">
        <v>6407249.5099999998</v>
      </c>
      <c r="F11" s="114">
        <v>6359935.5599999996</v>
      </c>
      <c r="G11" s="114" t="s">
        <v>32</v>
      </c>
      <c r="H11" s="114">
        <v>6359935.5599999996</v>
      </c>
    </row>
    <row r="12" spans="1:8" ht="11.1" customHeight="1" x14ac:dyDescent="0.2">
      <c r="A12" s="119">
        <v>2</v>
      </c>
      <c r="B12" s="117" t="s">
        <v>113</v>
      </c>
      <c r="C12" s="114">
        <v>100000</v>
      </c>
      <c r="D12" s="114">
        <v>0</v>
      </c>
      <c r="E12" s="114">
        <v>100000</v>
      </c>
      <c r="F12" s="114">
        <v>0</v>
      </c>
      <c r="G12" s="114">
        <v>0</v>
      </c>
      <c r="H12" s="114">
        <v>0</v>
      </c>
    </row>
    <row r="13" spans="1:8" ht="11.1" customHeight="1" x14ac:dyDescent="0.2">
      <c r="A13" s="33">
        <v>3</v>
      </c>
      <c r="B13" s="25" t="s">
        <v>107</v>
      </c>
      <c r="C13" s="114">
        <v>6507249.5099999998</v>
      </c>
      <c r="D13" s="114" t="s">
        <v>32</v>
      </c>
      <c r="E13" s="114">
        <v>6507249.5099999998</v>
      </c>
      <c r="F13" s="114">
        <v>6359935.5599999996</v>
      </c>
      <c r="G13" s="114" t="s">
        <v>32</v>
      </c>
      <c r="H13" s="114">
        <v>6359935.5599999996</v>
      </c>
    </row>
    <row r="14" spans="1:8" ht="52.5" customHeight="1" x14ac:dyDescent="0.2">
      <c r="A14" s="33">
        <v>4</v>
      </c>
      <c r="B14" s="25" t="s">
        <v>111</v>
      </c>
      <c r="C14" s="210" t="s">
        <v>529</v>
      </c>
      <c r="D14" s="210"/>
      <c r="E14" s="210"/>
      <c r="F14" s="210"/>
      <c r="G14" s="210"/>
      <c r="H14" s="210"/>
    </row>
    <row r="15" spans="1:8" ht="11.1" customHeight="1" x14ac:dyDescent="0.2"/>
  </sheetData>
  <mergeCells count="8">
    <mergeCell ref="A2:H2"/>
    <mergeCell ref="A3:H3"/>
    <mergeCell ref="C14:H14"/>
    <mergeCell ref="A4:H4"/>
    <mergeCell ref="A8:A9"/>
    <mergeCell ref="B8:B9"/>
    <mergeCell ref="C8:E8"/>
    <mergeCell ref="F8:H8"/>
  </mergeCells>
  <pageMargins left="0.39370078740157483" right="0.39370078740157483" top="0.39370078740157483" bottom="0.39370078740157483" header="0" footer="0"/>
  <pageSetup paperSize="9" pageOrder="overThenDown"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K62"/>
  <sheetViews>
    <sheetView topLeftCell="A34" workbookViewId="0">
      <selection activeCell="C78" sqref="C78"/>
    </sheetView>
  </sheetViews>
  <sheetFormatPr defaultColWidth="10.5" defaultRowHeight="11.45" customHeight="1" x14ac:dyDescent="0.2"/>
  <cols>
    <col min="1" max="1" width="7.5" style="1" customWidth="1"/>
    <col min="2" max="2" width="53.33203125" style="1" customWidth="1"/>
    <col min="3" max="3" width="35.1640625" style="1" customWidth="1"/>
    <col min="4" max="4" width="19.83203125" style="1" customWidth="1"/>
    <col min="5" max="5" width="23.6640625" customWidth="1"/>
    <col min="6" max="6" width="28.6640625" customWidth="1"/>
  </cols>
  <sheetData>
    <row r="1" spans="1:4" ht="11.1" customHeight="1" x14ac:dyDescent="0.2"/>
    <row r="2" spans="1:4" ht="11.1" customHeight="1" x14ac:dyDescent="0.2">
      <c r="A2" s="198" t="s">
        <v>617</v>
      </c>
      <c r="B2" s="198"/>
      <c r="C2" s="198"/>
      <c r="D2" s="198"/>
    </row>
    <row r="3" spans="1:4" ht="11.1" customHeight="1" x14ac:dyDescent="0.2">
      <c r="A3" s="198"/>
      <c r="B3" s="198"/>
      <c r="C3" s="198"/>
      <c r="D3" s="198"/>
    </row>
    <row r="4" spans="1:4" ht="11.1" customHeight="1" x14ac:dyDescent="0.2">
      <c r="A4" s="198" t="s">
        <v>410</v>
      </c>
      <c r="B4" s="198"/>
      <c r="C4" s="198"/>
      <c r="D4" s="198"/>
    </row>
    <row r="5" spans="1:4" ht="11.1" customHeight="1" x14ac:dyDescent="0.2"/>
    <row r="6" spans="1:4" ht="11.1" customHeight="1" x14ac:dyDescent="0.2">
      <c r="D6" s="35" t="s">
        <v>615</v>
      </c>
    </row>
    <row r="7" spans="1:4" ht="11.1" customHeight="1" x14ac:dyDescent="0.2"/>
    <row r="8" spans="1:4" ht="53.25" customHeight="1" x14ac:dyDescent="0.2">
      <c r="A8" s="187" t="s">
        <v>18</v>
      </c>
      <c r="B8" s="187" t="s">
        <v>19</v>
      </c>
      <c r="C8" s="143" t="s">
        <v>409</v>
      </c>
      <c r="D8" s="187" t="s">
        <v>107</v>
      </c>
    </row>
    <row r="9" spans="1:4" ht="23.1" customHeight="1" x14ac:dyDescent="0.2">
      <c r="A9" s="188"/>
      <c r="B9" s="188"/>
      <c r="C9" s="28" t="s">
        <v>408</v>
      </c>
      <c r="D9" s="188"/>
    </row>
    <row r="10" spans="1:4" ht="11.1" customHeight="1" x14ac:dyDescent="0.2">
      <c r="A10" s="33" t="s">
        <v>23</v>
      </c>
      <c r="B10" s="29" t="s">
        <v>24</v>
      </c>
      <c r="C10" s="29" t="s">
        <v>25</v>
      </c>
      <c r="D10" s="29">
        <v>4</v>
      </c>
    </row>
    <row r="11" spans="1:4" ht="30.6" customHeight="1" x14ac:dyDescent="0.2">
      <c r="A11" s="33" t="s">
        <v>23</v>
      </c>
      <c r="B11" s="64" t="s">
        <v>550</v>
      </c>
      <c r="C11" s="126">
        <v>1303146.23</v>
      </c>
      <c r="D11" s="126">
        <f>C11</f>
        <v>1303146.23</v>
      </c>
    </row>
    <row r="12" spans="1:4" ht="11.1" customHeight="1" x14ac:dyDescent="0.2">
      <c r="A12" s="33" t="s">
        <v>24</v>
      </c>
      <c r="B12" s="27" t="s">
        <v>402</v>
      </c>
      <c r="C12" s="126">
        <v>3457305.68</v>
      </c>
      <c r="D12" s="126">
        <v>3457305.68</v>
      </c>
    </row>
    <row r="13" spans="1:4" ht="11.1" customHeight="1" x14ac:dyDescent="0.2">
      <c r="A13" s="33" t="s">
        <v>25</v>
      </c>
      <c r="B13" s="27" t="s">
        <v>401</v>
      </c>
      <c r="C13" s="127">
        <v>2154159.4500000002</v>
      </c>
      <c r="D13" s="127">
        <v>2154159.4500000002</v>
      </c>
    </row>
    <row r="14" spans="1:4" ht="11.1" customHeight="1" x14ac:dyDescent="0.2">
      <c r="A14" s="33">
        <v>4</v>
      </c>
      <c r="B14" s="25" t="s">
        <v>406</v>
      </c>
      <c r="C14" s="126">
        <v>204750</v>
      </c>
      <c r="D14" s="126">
        <v>204750</v>
      </c>
    </row>
    <row r="15" spans="1:4" ht="11.1" customHeight="1" x14ac:dyDescent="0.2">
      <c r="A15" s="33">
        <v>5</v>
      </c>
      <c r="B15" s="27" t="s">
        <v>402</v>
      </c>
      <c r="C15" s="127">
        <v>89000</v>
      </c>
      <c r="D15" s="127">
        <v>89000</v>
      </c>
    </row>
    <row r="16" spans="1:4" ht="11.1" customHeight="1" x14ac:dyDescent="0.2">
      <c r="A16" s="33">
        <v>6</v>
      </c>
      <c r="B16" s="27" t="s">
        <v>401</v>
      </c>
      <c r="C16" s="126">
        <v>89000</v>
      </c>
      <c r="D16" s="126">
        <v>89000</v>
      </c>
    </row>
    <row r="17" spans="1:4" ht="11.1" customHeight="1" x14ac:dyDescent="0.2">
      <c r="A17" s="33">
        <v>7</v>
      </c>
      <c r="B17" s="25" t="s">
        <v>404</v>
      </c>
      <c r="C17" s="127">
        <v>565729.84</v>
      </c>
      <c r="D17" s="127">
        <v>565729.84</v>
      </c>
    </row>
    <row r="18" spans="1:4" ht="11.1" customHeight="1" x14ac:dyDescent="0.2">
      <c r="A18" s="33">
        <v>8</v>
      </c>
      <c r="B18" s="64" t="s">
        <v>407</v>
      </c>
      <c r="C18" s="126">
        <v>942166.39</v>
      </c>
      <c r="D18" s="126">
        <v>942166.39</v>
      </c>
    </row>
    <row r="19" spans="1:4" ht="11.1" customHeight="1" x14ac:dyDescent="0.2">
      <c r="A19" s="33">
        <v>9</v>
      </c>
      <c r="B19" s="27" t="s">
        <v>402</v>
      </c>
      <c r="C19" s="126">
        <v>3573055.68</v>
      </c>
      <c r="D19" s="126">
        <v>3573055.68</v>
      </c>
    </row>
    <row r="20" spans="1:4" ht="11.1" customHeight="1" x14ac:dyDescent="0.2">
      <c r="A20" s="33">
        <v>10</v>
      </c>
      <c r="B20" s="27" t="s">
        <v>401</v>
      </c>
      <c r="C20" s="127">
        <v>2630889.29</v>
      </c>
      <c r="D20" s="127">
        <v>2630889.29</v>
      </c>
    </row>
    <row r="21" spans="1:4" ht="11.1" customHeight="1" x14ac:dyDescent="0.2">
      <c r="A21" s="33">
        <v>11</v>
      </c>
      <c r="B21" s="64" t="s">
        <v>551</v>
      </c>
      <c r="C21" s="126">
        <v>942166.39</v>
      </c>
      <c r="D21" s="126">
        <v>942166.39</v>
      </c>
    </row>
    <row r="22" spans="1:4" ht="11.1" customHeight="1" x14ac:dyDescent="0.2">
      <c r="A22" s="33">
        <v>12</v>
      </c>
      <c r="B22" s="27" t="s">
        <v>402</v>
      </c>
      <c r="C22" s="126">
        <v>3573055.68</v>
      </c>
      <c r="D22" s="126">
        <v>3573055.68</v>
      </c>
    </row>
    <row r="23" spans="1:4" ht="11.1" customHeight="1" x14ac:dyDescent="0.2">
      <c r="A23" s="33">
        <v>13</v>
      </c>
      <c r="B23" s="27" t="s">
        <v>401</v>
      </c>
      <c r="C23" s="127">
        <v>2630889.29</v>
      </c>
      <c r="D23" s="127">
        <v>2630889.29</v>
      </c>
    </row>
    <row r="24" spans="1:4" ht="11.1" customHeight="1" x14ac:dyDescent="0.2">
      <c r="A24" s="33">
        <v>14</v>
      </c>
      <c r="B24" s="25" t="s">
        <v>406</v>
      </c>
      <c r="C24" s="126">
        <v>120000</v>
      </c>
      <c r="D24" s="126">
        <v>120000</v>
      </c>
    </row>
    <row r="25" spans="1:4" ht="11.1" customHeight="1" x14ac:dyDescent="0.2">
      <c r="A25" s="33">
        <v>15</v>
      </c>
      <c r="B25" s="25" t="s">
        <v>404</v>
      </c>
      <c r="C25" s="127">
        <v>445417.55</v>
      </c>
      <c r="D25" s="127">
        <v>445417.55</v>
      </c>
    </row>
    <row r="26" spans="1:4" ht="11.1" customHeight="1" x14ac:dyDescent="0.2">
      <c r="A26" s="33">
        <v>16</v>
      </c>
      <c r="B26" s="64" t="s">
        <v>403</v>
      </c>
      <c r="C26" s="126">
        <v>616748.84</v>
      </c>
      <c r="D26" s="126">
        <v>616748.84</v>
      </c>
    </row>
    <row r="27" spans="1:4" ht="11.1" customHeight="1" x14ac:dyDescent="0.2">
      <c r="A27" s="33">
        <v>17</v>
      </c>
      <c r="B27" s="27" t="s">
        <v>402</v>
      </c>
      <c r="C27" s="126">
        <v>3693055.68</v>
      </c>
      <c r="D27" s="126">
        <v>3693055.68</v>
      </c>
    </row>
    <row r="28" spans="1:4" ht="11.1" customHeight="1" x14ac:dyDescent="0.2">
      <c r="A28" s="33">
        <v>18</v>
      </c>
      <c r="B28" s="27" t="s">
        <v>401</v>
      </c>
      <c r="C28" s="127">
        <v>3076306.84</v>
      </c>
      <c r="D28" s="127">
        <v>3076306.84</v>
      </c>
    </row>
    <row r="29" spans="1:4" ht="51.75" customHeight="1" x14ac:dyDescent="0.2">
      <c r="A29" s="33">
        <v>19</v>
      </c>
      <c r="B29" s="25" t="s">
        <v>111</v>
      </c>
      <c r="C29" s="195" t="s">
        <v>564</v>
      </c>
      <c r="D29" s="195"/>
    </row>
    <row r="30" spans="1:4" ht="11.1" customHeight="1" x14ac:dyDescent="0.2"/>
    <row r="31" spans="1:4" ht="11.45" customHeight="1" x14ac:dyDescent="0.2">
      <c r="C31" s="67"/>
    </row>
    <row r="33" spans="1:11" ht="11.1" customHeight="1" x14ac:dyDescent="0.2">
      <c r="A33" s="198" t="s">
        <v>626</v>
      </c>
      <c r="B33" s="198"/>
      <c r="C33" s="198"/>
      <c r="D33" s="198"/>
      <c r="E33" s="198"/>
      <c r="F33" s="198"/>
    </row>
    <row r="34" spans="1:11" ht="11.1" customHeight="1" x14ac:dyDescent="0.2">
      <c r="A34" s="198"/>
      <c r="B34" s="198"/>
      <c r="C34" s="198"/>
      <c r="D34" s="198"/>
      <c r="E34" s="198"/>
      <c r="F34" s="198"/>
    </row>
    <row r="35" spans="1:11" ht="11.1" customHeight="1" x14ac:dyDescent="0.2">
      <c r="A35" s="198" t="s">
        <v>149</v>
      </c>
      <c r="B35" s="198"/>
      <c r="C35" s="198"/>
      <c r="D35" s="198"/>
      <c r="E35" s="198"/>
      <c r="F35" s="198"/>
    </row>
    <row r="36" spans="1:11" ht="11.1" customHeight="1" x14ac:dyDescent="0.2">
      <c r="E36" s="1"/>
      <c r="F36" s="1"/>
    </row>
    <row r="37" spans="1:11" ht="11.1" customHeight="1" x14ac:dyDescent="0.2">
      <c r="E37" s="1"/>
      <c r="F37" s="35" t="s">
        <v>388</v>
      </c>
      <c r="K37" s="65"/>
    </row>
    <row r="38" spans="1:11" ht="11.1" customHeight="1" x14ac:dyDescent="0.2">
      <c r="E38" s="1"/>
      <c r="F38" s="1"/>
    </row>
    <row r="39" spans="1:11" ht="11.1" customHeight="1" x14ac:dyDescent="0.2">
      <c r="A39" s="187" t="s">
        <v>18</v>
      </c>
      <c r="B39" s="187" t="s">
        <v>19</v>
      </c>
      <c r="C39" s="172"/>
      <c r="D39" s="172"/>
      <c r="E39" s="144" t="s">
        <v>413</v>
      </c>
      <c r="F39" s="187" t="s">
        <v>107</v>
      </c>
    </row>
    <row r="40" spans="1:11" ht="35.1" customHeight="1" x14ac:dyDescent="0.2">
      <c r="A40" s="188"/>
      <c r="B40" s="188"/>
      <c r="C40" s="28" t="s">
        <v>411</v>
      </c>
      <c r="D40" s="28" t="s">
        <v>110</v>
      </c>
      <c r="E40" s="28" t="s">
        <v>412</v>
      </c>
      <c r="F40" s="188"/>
    </row>
    <row r="41" spans="1:11" ht="11.1" customHeight="1" x14ac:dyDescent="0.2">
      <c r="A41" s="33" t="s">
        <v>23</v>
      </c>
      <c r="B41" s="29" t="s">
        <v>24</v>
      </c>
      <c r="C41" s="29">
        <v>3</v>
      </c>
      <c r="D41" s="29">
        <v>4</v>
      </c>
      <c r="E41" s="29">
        <v>5</v>
      </c>
      <c r="F41" s="29">
        <v>6</v>
      </c>
    </row>
    <row r="42" spans="1:11" ht="11.1" customHeight="1" x14ac:dyDescent="0.2">
      <c r="A42" s="33" t="s">
        <v>23</v>
      </c>
      <c r="B42" s="64" t="s">
        <v>550</v>
      </c>
      <c r="C42" s="128">
        <v>351151.15</v>
      </c>
      <c r="D42" s="112" t="s">
        <v>32</v>
      </c>
      <c r="E42" s="112" t="s">
        <v>32</v>
      </c>
      <c r="F42" s="128">
        <v>351151.15</v>
      </c>
    </row>
    <row r="43" spans="1:11" ht="11.1" customHeight="1" x14ac:dyDescent="0.2">
      <c r="A43" s="33" t="s">
        <v>24</v>
      </c>
      <c r="B43" s="27" t="s">
        <v>402</v>
      </c>
      <c r="C43" s="128">
        <v>1527986.72</v>
      </c>
      <c r="D43" s="112" t="s">
        <v>32</v>
      </c>
      <c r="E43" s="112" t="s">
        <v>32</v>
      </c>
      <c r="F43" s="128">
        <v>1527986.72</v>
      </c>
    </row>
    <row r="44" spans="1:11" ht="11.1" customHeight="1" x14ac:dyDescent="0.2">
      <c r="A44" s="33" t="s">
        <v>25</v>
      </c>
      <c r="B44" s="27" t="s">
        <v>401</v>
      </c>
      <c r="C44" s="129">
        <v>1176835.57</v>
      </c>
      <c r="D44" s="112" t="s">
        <v>32</v>
      </c>
      <c r="E44" s="112" t="s">
        <v>32</v>
      </c>
      <c r="F44" s="129">
        <v>1176835.57</v>
      </c>
    </row>
    <row r="45" spans="1:11" ht="11.1" customHeight="1" x14ac:dyDescent="0.2">
      <c r="A45" s="33">
        <v>4</v>
      </c>
      <c r="B45" s="25" t="s">
        <v>406</v>
      </c>
      <c r="C45" s="128">
        <v>147320</v>
      </c>
      <c r="D45" s="112" t="s">
        <v>32</v>
      </c>
      <c r="E45" s="112" t="s">
        <v>32</v>
      </c>
      <c r="F45" s="128">
        <v>147320</v>
      </c>
    </row>
    <row r="46" spans="1:11" ht="11.1" customHeight="1" x14ac:dyDescent="0.2">
      <c r="A46" s="33">
        <v>5</v>
      </c>
      <c r="B46" s="25" t="s">
        <v>404</v>
      </c>
      <c r="C46" s="129">
        <v>275239.15000000002</v>
      </c>
      <c r="D46" s="112" t="s">
        <v>32</v>
      </c>
      <c r="E46" s="112" t="s">
        <v>32</v>
      </c>
      <c r="F46" s="129">
        <v>275239.15000000002</v>
      </c>
    </row>
    <row r="47" spans="1:11" ht="11.1" customHeight="1" x14ac:dyDescent="0.2">
      <c r="A47" s="109">
        <v>6</v>
      </c>
      <c r="B47" s="64" t="s">
        <v>407</v>
      </c>
      <c r="C47" s="128">
        <v>223232</v>
      </c>
      <c r="D47" s="112" t="s">
        <v>32</v>
      </c>
      <c r="E47" s="112" t="s">
        <v>32</v>
      </c>
      <c r="F47" s="128">
        <v>223232</v>
      </c>
    </row>
    <row r="48" spans="1:11" ht="11.1" customHeight="1" x14ac:dyDescent="0.2">
      <c r="A48" s="109">
        <v>7</v>
      </c>
      <c r="B48" s="27" t="s">
        <v>402</v>
      </c>
      <c r="C48" s="128">
        <v>1675306.72</v>
      </c>
      <c r="D48" s="112" t="s">
        <v>32</v>
      </c>
      <c r="E48" s="112" t="s">
        <v>32</v>
      </c>
      <c r="F48" s="128">
        <v>1675306.72</v>
      </c>
    </row>
    <row r="49" spans="1:6" ht="11.1" customHeight="1" x14ac:dyDescent="0.2">
      <c r="A49" s="109">
        <v>8</v>
      </c>
      <c r="B49" s="27" t="s">
        <v>401</v>
      </c>
      <c r="C49" s="129">
        <v>1452074.72</v>
      </c>
      <c r="D49" s="112" t="s">
        <v>32</v>
      </c>
      <c r="E49" s="112" t="s">
        <v>32</v>
      </c>
      <c r="F49" s="129">
        <v>1452074.72</v>
      </c>
    </row>
    <row r="50" spans="1:6" ht="11.1" customHeight="1" x14ac:dyDescent="0.2">
      <c r="A50" s="109">
        <v>9</v>
      </c>
      <c r="B50" s="64" t="s">
        <v>551</v>
      </c>
      <c r="C50" s="128">
        <v>223232</v>
      </c>
      <c r="D50" s="112" t="s">
        <v>32</v>
      </c>
      <c r="E50" s="112" t="s">
        <v>32</v>
      </c>
      <c r="F50" s="128">
        <v>223232</v>
      </c>
    </row>
    <row r="51" spans="1:6" ht="11.1" customHeight="1" x14ac:dyDescent="0.2">
      <c r="A51" s="109">
        <v>10</v>
      </c>
      <c r="B51" s="27" t="s">
        <v>402</v>
      </c>
      <c r="C51" s="128">
        <v>1675306.72</v>
      </c>
      <c r="D51" s="112" t="s">
        <v>32</v>
      </c>
      <c r="E51" s="112" t="s">
        <v>32</v>
      </c>
      <c r="F51" s="128">
        <v>1675306.72</v>
      </c>
    </row>
    <row r="52" spans="1:6" ht="11.1" customHeight="1" x14ac:dyDescent="0.2">
      <c r="A52" s="109">
        <v>11</v>
      </c>
      <c r="B52" s="27" t="s">
        <v>401</v>
      </c>
      <c r="C52" s="129">
        <v>1452074.72</v>
      </c>
      <c r="D52" s="112" t="s">
        <v>32</v>
      </c>
      <c r="E52" s="112" t="s">
        <v>32</v>
      </c>
      <c r="F52" s="129">
        <v>1452074.72</v>
      </c>
    </row>
    <row r="53" spans="1:6" ht="11.1" customHeight="1" x14ac:dyDescent="0.2">
      <c r="A53" s="109">
        <v>12</v>
      </c>
      <c r="B53" s="25" t="s">
        <v>406</v>
      </c>
      <c r="C53" s="128">
        <v>90969</v>
      </c>
      <c r="D53" s="128">
        <v>9776000</v>
      </c>
      <c r="E53" s="128">
        <v>2979359.14</v>
      </c>
      <c r="F53" s="128">
        <f>C53+D53+E53</f>
        <v>12846328.140000001</v>
      </c>
    </row>
    <row r="54" spans="1:6" ht="11.1" customHeight="1" x14ac:dyDescent="0.2">
      <c r="A54" s="109">
        <v>13</v>
      </c>
      <c r="B54" s="25" t="s">
        <v>405</v>
      </c>
      <c r="C54" s="129">
        <v>174263.05</v>
      </c>
      <c r="D54" s="112" t="s">
        <v>32</v>
      </c>
      <c r="E54" s="112" t="s">
        <v>32</v>
      </c>
      <c r="F54" s="129">
        <v>174263.05</v>
      </c>
    </row>
    <row r="55" spans="1:6" ht="11.1" customHeight="1" x14ac:dyDescent="0.2">
      <c r="A55" s="109">
        <v>14</v>
      </c>
      <c r="B55" s="27" t="s">
        <v>402</v>
      </c>
      <c r="C55" s="129">
        <v>1322064.72</v>
      </c>
      <c r="D55" s="112" t="s">
        <v>32</v>
      </c>
      <c r="E55" s="112" t="s">
        <v>32</v>
      </c>
      <c r="F55" s="129">
        <v>1322064.72</v>
      </c>
    </row>
    <row r="56" spans="1:6" ht="11.1" customHeight="1" x14ac:dyDescent="0.2">
      <c r="A56" s="109">
        <v>15</v>
      </c>
      <c r="B56" s="27" t="s">
        <v>401</v>
      </c>
      <c r="C56" s="128">
        <v>1147801.67</v>
      </c>
      <c r="D56" s="112" t="s">
        <v>32</v>
      </c>
      <c r="E56" s="112" t="s">
        <v>32</v>
      </c>
      <c r="F56" s="128">
        <v>1147801.67</v>
      </c>
    </row>
    <row r="57" spans="1:6" ht="11.1" customHeight="1" x14ac:dyDescent="0.2">
      <c r="A57" s="109">
        <v>16</v>
      </c>
      <c r="B57" s="25" t="s">
        <v>404</v>
      </c>
      <c r="C57" s="129">
        <v>139937.95000000001</v>
      </c>
      <c r="D57" s="129">
        <v>384335.49</v>
      </c>
      <c r="E57" s="129">
        <v>783145.83</v>
      </c>
      <c r="F57" s="129">
        <v>1307419.27</v>
      </c>
    </row>
    <row r="58" spans="1:6" ht="11.1" customHeight="1" x14ac:dyDescent="0.2">
      <c r="A58" s="109">
        <v>17</v>
      </c>
      <c r="B58" s="64" t="s">
        <v>403</v>
      </c>
      <c r="C58" s="112" t="s">
        <v>32</v>
      </c>
      <c r="D58" s="128">
        <v>9391664.5099999998</v>
      </c>
      <c r="E58" s="128">
        <v>2196213.31</v>
      </c>
      <c r="F58" s="128">
        <v>11587877.82</v>
      </c>
    </row>
    <row r="59" spans="1:6" ht="11.1" customHeight="1" x14ac:dyDescent="0.2">
      <c r="A59" s="109">
        <v>18</v>
      </c>
      <c r="B59" s="27" t="s">
        <v>402</v>
      </c>
      <c r="C59" s="128">
        <v>444211</v>
      </c>
      <c r="D59" s="128">
        <v>9776000</v>
      </c>
      <c r="E59" s="128">
        <v>2979359.14</v>
      </c>
      <c r="F59" s="128">
        <f>C59+D59+E59</f>
        <v>13199570.140000001</v>
      </c>
    </row>
    <row r="60" spans="1:6" ht="11.1" customHeight="1" x14ac:dyDescent="0.2">
      <c r="A60" s="109">
        <v>19</v>
      </c>
      <c r="B60" s="27" t="s">
        <v>401</v>
      </c>
      <c r="C60" s="129">
        <v>444211</v>
      </c>
      <c r="D60" s="129">
        <v>384335.49</v>
      </c>
      <c r="E60" s="129">
        <v>783145.83</v>
      </c>
      <c r="F60" s="129">
        <v>1611692.32</v>
      </c>
    </row>
    <row r="61" spans="1:6" ht="27" customHeight="1" x14ac:dyDescent="0.2">
      <c r="A61" s="109">
        <v>20</v>
      </c>
      <c r="B61" s="25" t="s">
        <v>111</v>
      </c>
      <c r="C61" s="211" t="s">
        <v>684</v>
      </c>
      <c r="D61" s="211"/>
      <c r="E61" s="211"/>
      <c r="F61" s="212"/>
    </row>
    <row r="62" spans="1:6" ht="11.45" customHeight="1" x14ac:dyDescent="0.2">
      <c r="E62" s="1"/>
    </row>
  </sheetData>
  <mergeCells count="15">
    <mergeCell ref="A2:D2"/>
    <mergeCell ref="A3:D3"/>
    <mergeCell ref="C29:D29"/>
    <mergeCell ref="A4:D4"/>
    <mergeCell ref="A8:A9"/>
    <mergeCell ref="B8:B9"/>
    <mergeCell ref="D8:D9"/>
    <mergeCell ref="A33:F33"/>
    <mergeCell ref="A34:F34"/>
    <mergeCell ref="C61:F61"/>
    <mergeCell ref="A35:F35"/>
    <mergeCell ref="A39:A40"/>
    <mergeCell ref="B39:B40"/>
    <mergeCell ref="C39:D39"/>
    <mergeCell ref="F39:F40"/>
  </mergeCells>
  <pageMargins left="0.39370078740157483" right="0.39370078740157483" top="0.39370078740157483" bottom="0.39370078740157483" header="0" footer="0"/>
  <pageSetup paperSize="9" scale="71" pageOrder="overThenDown"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I38"/>
  <sheetViews>
    <sheetView workbookViewId="0">
      <selection activeCell="I43" sqref="I43"/>
    </sheetView>
  </sheetViews>
  <sheetFormatPr defaultColWidth="10.5" defaultRowHeight="11.45" customHeight="1" x14ac:dyDescent="0.2"/>
  <cols>
    <col min="1" max="1" width="7.5" style="1" customWidth="1"/>
    <col min="2" max="2" width="53.33203125" style="1" customWidth="1"/>
    <col min="3" max="8" width="17.5" style="1" customWidth="1"/>
    <col min="9" max="9" width="36" customWidth="1"/>
  </cols>
  <sheetData>
    <row r="1" spans="1:8" ht="11.1" customHeight="1" x14ac:dyDescent="0.2"/>
    <row r="2" spans="1:8" ht="11.1" customHeight="1" x14ac:dyDescent="0.2">
      <c r="A2" s="198" t="s">
        <v>627</v>
      </c>
      <c r="B2" s="198"/>
      <c r="C2" s="198"/>
      <c r="D2" s="198"/>
      <c r="E2" s="198"/>
      <c r="F2" s="198"/>
      <c r="G2" s="198"/>
      <c r="H2" s="198"/>
    </row>
    <row r="3" spans="1:8" ht="11.1" customHeight="1" x14ac:dyDescent="0.2">
      <c r="A3" s="198"/>
      <c r="B3" s="198"/>
      <c r="C3" s="198"/>
      <c r="D3" s="198"/>
      <c r="E3" s="198"/>
      <c r="F3" s="198"/>
      <c r="G3" s="198"/>
      <c r="H3" s="198"/>
    </row>
    <row r="4" spans="1:8" ht="11.1" customHeight="1" x14ac:dyDescent="0.2">
      <c r="A4" s="198" t="s">
        <v>223</v>
      </c>
      <c r="B4" s="198"/>
      <c r="C4" s="198"/>
      <c r="D4" s="198"/>
      <c r="E4" s="198"/>
      <c r="F4" s="198"/>
      <c r="G4" s="198"/>
      <c r="H4" s="198"/>
    </row>
    <row r="5" spans="1:8" ht="11.1" customHeight="1" x14ac:dyDescent="0.2"/>
    <row r="6" spans="1:8" ht="11.1" customHeight="1" x14ac:dyDescent="0.2">
      <c r="H6" s="35" t="s">
        <v>613</v>
      </c>
    </row>
    <row r="7" spans="1:8" ht="11.1" customHeight="1" x14ac:dyDescent="0.2"/>
    <row r="8" spans="1:8" ht="11.1" customHeight="1" x14ac:dyDescent="0.2">
      <c r="A8" s="187" t="s">
        <v>18</v>
      </c>
      <c r="B8" s="187" t="s">
        <v>19</v>
      </c>
      <c r="C8" s="172" t="s">
        <v>147</v>
      </c>
      <c r="D8" s="172"/>
      <c r="E8" s="172"/>
      <c r="F8" s="187" t="s">
        <v>148</v>
      </c>
      <c r="G8" s="187"/>
      <c r="H8" s="187"/>
    </row>
    <row r="9" spans="1:8" ht="35.1" customHeight="1" x14ac:dyDescent="0.2">
      <c r="A9" s="188"/>
      <c r="B9" s="188"/>
      <c r="C9" s="29" t="s">
        <v>368</v>
      </c>
      <c r="D9" s="29" t="s">
        <v>419</v>
      </c>
      <c r="E9" s="29" t="s">
        <v>366</v>
      </c>
      <c r="F9" s="29" t="s">
        <v>368</v>
      </c>
      <c r="G9" s="29" t="s">
        <v>419</v>
      </c>
      <c r="H9" s="29" t="s">
        <v>366</v>
      </c>
    </row>
    <row r="10" spans="1:8" ht="11.1" customHeight="1" x14ac:dyDescent="0.2">
      <c r="A10" s="33" t="s">
        <v>23</v>
      </c>
      <c r="B10" s="29" t="s">
        <v>24</v>
      </c>
      <c r="C10" s="29" t="s">
        <v>25</v>
      </c>
      <c r="D10" s="29" t="s">
        <v>26</v>
      </c>
      <c r="E10" s="29" t="s">
        <v>27</v>
      </c>
      <c r="F10" s="29" t="s">
        <v>28</v>
      </c>
      <c r="G10" s="29" t="s">
        <v>29</v>
      </c>
      <c r="H10" s="29" t="s">
        <v>40</v>
      </c>
    </row>
    <row r="11" spans="1:8" ht="11.1" customHeight="1" x14ac:dyDescent="0.2">
      <c r="A11" s="33">
        <v>1</v>
      </c>
      <c r="B11" s="25" t="s">
        <v>416</v>
      </c>
      <c r="C11" s="114">
        <v>605.64</v>
      </c>
      <c r="D11" s="36" t="s">
        <v>32</v>
      </c>
      <c r="E11" s="114">
        <v>605.64</v>
      </c>
      <c r="F11" s="114">
        <v>605.64</v>
      </c>
      <c r="G11" s="114" t="s">
        <v>32</v>
      </c>
      <c r="H11" s="114">
        <v>605.64</v>
      </c>
    </row>
    <row r="12" spans="1:8" ht="11.1" customHeight="1" x14ac:dyDescent="0.2">
      <c r="A12" s="33">
        <v>2</v>
      </c>
      <c r="B12" s="25" t="s">
        <v>415</v>
      </c>
      <c r="C12" s="114">
        <v>640606.16</v>
      </c>
      <c r="D12" s="36" t="s">
        <v>32</v>
      </c>
      <c r="E12" s="114">
        <v>640606.16</v>
      </c>
      <c r="F12" s="114">
        <v>494005.41</v>
      </c>
      <c r="G12" s="114" t="s">
        <v>32</v>
      </c>
      <c r="H12" s="114">
        <v>494005.41</v>
      </c>
    </row>
    <row r="13" spans="1:8" ht="11.1" customHeight="1" x14ac:dyDescent="0.2">
      <c r="A13" s="33">
        <v>3</v>
      </c>
      <c r="B13" s="25" t="s">
        <v>414</v>
      </c>
      <c r="C13" s="114">
        <v>549.99</v>
      </c>
      <c r="D13" s="36" t="s">
        <v>32</v>
      </c>
      <c r="E13" s="114">
        <v>549.99</v>
      </c>
      <c r="F13" s="114">
        <v>549.99</v>
      </c>
      <c r="G13" s="114" t="s">
        <v>32</v>
      </c>
      <c r="H13" s="114">
        <v>549.99</v>
      </c>
    </row>
    <row r="14" spans="1:8" ht="11.1" customHeight="1" x14ac:dyDescent="0.2">
      <c r="A14" s="33">
        <v>4</v>
      </c>
      <c r="B14" s="25" t="s">
        <v>113</v>
      </c>
      <c r="C14" s="114">
        <v>79625</v>
      </c>
      <c r="D14" s="36" t="s">
        <v>32</v>
      </c>
      <c r="E14" s="114">
        <v>79625</v>
      </c>
      <c r="F14" s="114">
        <v>75825</v>
      </c>
      <c r="G14" s="114" t="s">
        <v>32</v>
      </c>
      <c r="H14" s="114">
        <v>75825</v>
      </c>
    </row>
    <row r="15" spans="1:8" ht="11.1" customHeight="1" x14ac:dyDescent="0.2">
      <c r="A15" s="33">
        <v>5</v>
      </c>
      <c r="B15" s="25" t="s">
        <v>107</v>
      </c>
      <c r="C15" s="114">
        <f>SUM(C11:C14)</f>
        <v>721386.79</v>
      </c>
      <c r="D15" s="36" t="s">
        <v>32</v>
      </c>
      <c r="E15" s="114">
        <v>721386.79</v>
      </c>
      <c r="F15" s="114">
        <f>SUM(F11:F14)</f>
        <v>570986.04</v>
      </c>
      <c r="G15" s="114" t="s">
        <v>32</v>
      </c>
      <c r="H15" s="114">
        <v>570986.04</v>
      </c>
    </row>
    <row r="19" spans="1:9" ht="11.1" customHeight="1" x14ac:dyDescent="0.2">
      <c r="I19" s="1"/>
    </row>
    <row r="20" spans="1:9" ht="11.1" customHeight="1" x14ac:dyDescent="0.2">
      <c r="A20" s="198" t="s">
        <v>428</v>
      </c>
      <c r="B20" s="198"/>
      <c r="C20" s="198"/>
      <c r="D20" s="198"/>
      <c r="E20" s="198"/>
      <c r="F20"/>
      <c r="G20"/>
      <c r="H20"/>
    </row>
    <row r="21" spans="1:9" ht="11.1" customHeight="1" x14ac:dyDescent="0.2">
      <c r="F21"/>
      <c r="G21"/>
      <c r="H21"/>
    </row>
    <row r="22" spans="1:9" ht="11.1" customHeight="1" x14ac:dyDescent="0.2">
      <c r="E22" s="35" t="s">
        <v>616</v>
      </c>
      <c r="F22"/>
      <c r="G22"/>
      <c r="H22"/>
    </row>
    <row r="23" spans="1:9" ht="11.1" customHeight="1" x14ac:dyDescent="0.2">
      <c r="F23"/>
      <c r="G23"/>
      <c r="H23"/>
    </row>
    <row r="24" spans="1:9" ht="11.1" customHeight="1" x14ac:dyDescent="0.2">
      <c r="A24" s="187" t="s">
        <v>18</v>
      </c>
      <c r="B24" s="187" t="s">
        <v>19</v>
      </c>
      <c r="C24" s="187"/>
      <c r="D24" s="140"/>
      <c r="E24" s="187" t="s">
        <v>107</v>
      </c>
      <c r="F24"/>
      <c r="G24"/>
      <c r="H24"/>
    </row>
    <row r="25" spans="1:9" ht="47.1" customHeight="1" x14ac:dyDescent="0.2">
      <c r="A25" s="188"/>
      <c r="B25" s="189"/>
      <c r="C25" s="191"/>
      <c r="D25" s="33" t="s">
        <v>427</v>
      </c>
      <c r="E25" s="188"/>
      <c r="F25"/>
      <c r="G25"/>
      <c r="H25"/>
    </row>
    <row r="26" spans="1:9" ht="11.1" customHeight="1" x14ac:dyDescent="0.2">
      <c r="A26" s="33" t="s">
        <v>23</v>
      </c>
      <c r="B26" s="173" t="s">
        <v>24</v>
      </c>
      <c r="C26" s="173"/>
      <c r="D26" s="29">
        <v>3</v>
      </c>
      <c r="E26" s="29">
        <v>4</v>
      </c>
      <c r="F26"/>
      <c r="G26"/>
      <c r="H26"/>
    </row>
    <row r="27" spans="1:9" ht="23.1" customHeight="1" x14ac:dyDescent="0.2">
      <c r="A27" s="33" t="s">
        <v>23</v>
      </c>
      <c r="B27" s="26" t="s">
        <v>422</v>
      </c>
      <c r="C27" s="38" t="s">
        <v>426</v>
      </c>
      <c r="D27" s="114">
        <v>549.99</v>
      </c>
      <c r="E27" s="114">
        <v>549.99</v>
      </c>
      <c r="F27"/>
      <c r="G27"/>
      <c r="H27"/>
    </row>
    <row r="28" spans="1:9" ht="11.1" customHeight="1" x14ac:dyDescent="0.2">
      <c r="A28" s="33" t="s">
        <v>24</v>
      </c>
      <c r="B28" s="176" t="s">
        <v>420</v>
      </c>
      <c r="C28" s="176"/>
      <c r="D28" s="114">
        <v>549.99</v>
      </c>
      <c r="E28" s="114">
        <v>549.99</v>
      </c>
      <c r="F28"/>
      <c r="G28"/>
      <c r="H28"/>
    </row>
    <row r="29" spans="1:9" ht="11.1" customHeight="1" x14ac:dyDescent="0.2">
      <c r="A29" s="33">
        <v>3</v>
      </c>
      <c r="B29" s="175" t="s">
        <v>424</v>
      </c>
      <c r="C29" s="175"/>
      <c r="D29" s="114">
        <v>7558</v>
      </c>
      <c r="E29" s="114">
        <v>7558</v>
      </c>
      <c r="F29"/>
      <c r="G29"/>
      <c r="H29"/>
    </row>
    <row r="30" spans="1:9" ht="11.1" customHeight="1" x14ac:dyDescent="0.2">
      <c r="A30" s="33">
        <v>4</v>
      </c>
      <c r="B30" s="175" t="s">
        <v>423</v>
      </c>
      <c r="C30" s="175"/>
      <c r="D30" s="116">
        <v>7558</v>
      </c>
      <c r="E30" s="116">
        <v>7558</v>
      </c>
      <c r="F30"/>
      <c r="G30"/>
      <c r="H30"/>
    </row>
    <row r="31" spans="1:9" ht="23.1" customHeight="1" x14ac:dyDescent="0.2">
      <c r="A31" s="33">
        <v>5</v>
      </c>
      <c r="B31" s="26" t="s">
        <v>422</v>
      </c>
      <c r="C31" s="38" t="s">
        <v>425</v>
      </c>
      <c r="D31" s="114">
        <v>549.99</v>
      </c>
      <c r="E31" s="114">
        <v>549.99</v>
      </c>
      <c r="F31"/>
      <c r="G31"/>
      <c r="H31"/>
    </row>
    <row r="32" spans="1:9" ht="11.1" customHeight="1" x14ac:dyDescent="0.2">
      <c r="A32" s="33">
        <v>6</v>
      </c>
      <c r="B32" s="176" t="s">
        <v>420</v>
      </c>
      <c r="C32" s="176"/>
      <c r="D32" s="114">
        <v>549.99</v>
      </c>
      <c r="E32" s="114">
        <v>549.99</v>
      </c>
      <c r="F32"/>
      <c r="G32"/>
      <c r="H32"/>
    </row>
    <row r="33" spans="1:9" ht="23.1" customHeight="1" x14ac:dyDescent="0.2">
      <c r="A33" s="33">
        <v>7</v>
      </c>
      <c r="B33" s="26" t="s">
        <v>422</v>
      </c>
      <c r="C33" s="38" t="s">
        <v>425</v>
      </c>
      <c r="D33" s="114">
        <v>549.99</v>
      </c>
      <c r="E33" s="114">
        <v>549.99</v>
      </c>
      <c r="F33"/>
      <c r="G33"/>
      <c r="H33"/>
    </row>
    <row r="34" spans="1:9" ht="11.1" customHeight="1" x14ac:dyDescent="0.2">
      <c r="A34" s="33">
        <v>8</v>
      </c>
      <c r="B34" s="176" t="s">
        <v>420</v>
      </c>
      <c r="C34" s="176"/>
      <c r="D34" s="114">
        <v>549.99</v>
      </c>
      <c r="E34" s="114">
        <v>549.99</v>
      </c>
      <c r="F34"/>
      <c r="G34"/>
      <c r="H34"/>
    </row>
    <row r="35" spans="1:9" ht="11.1" customHeight="1" x14ac:dyDescent="0.2">
      <c r="A35" s="33">
        <v>9</v>
      </c>
      <c r="B35" s="195" t="s">
        <v>424</v>
      </c>
      <c r="C35" s="195"/>
      <c r="D35" s="114">
        <v>216800</v>
      </c>
      <c r="E35" s="114">
        <v>216800</v>
      </c>
      <c r="F35" s="88"/>
      <c r="G35" s="88"/>
      <c r="H35" s="88"/>
      <c r="I35" s="88"/>
    </row>
    <row r="36" spans="1:9" ht="11.1" customHeight="1" x14ac:dyDescent="0.2">
      <c r="A36" s="33">
        <v>10</v>
      </c>
      <c r="B36" s="195" t="s">
        <v>423</v>
      </c>
      <c r="C36" s="195"/>
      <c r="D36" s="116">
        <v>216800</v>
      </c>
      <c r="E36" s="116">
        <v>216800</v>
      </c>
      <c r="F36" s="88"/>
      <c r="G36" s="88"/>
      <c r="H36" s="88"/>
      <c r="I36" s="88"/>
    </row>
    <row r="37" spans="1:9" ht="23.1" customHeight="1" x14ac:dyDescent="0.2">
      <c r="A37" s="33">
        <v>11</v>
      </c>
      <c r="B37" s="26" t="s">
        <v>422</v>
      </c>
      <c r="C37" s="38" t="s">
        <v>421</v>
      </c>
      <c r="D37" s="114">
        <v>549.99</v>
      </c>
      <c r="E37" s="114">
        <v>549.99</v>
      </c>
      <c r="F37" s="88"/>
      <c r="G37" s="88"/>
      <c r="H37" s="88"/>
      <c r="I37" s="88"/>
    </row>
    <row r="38" spans="1:9" ht="11.1" customHeight="1" x14ac:dyDescent="0.2">
      <c r="A38" s="33">
        <v>12</v>
      </c>
      <c r="B38" s="176" t="s">
        <v>420</v>
      </c>
      <c r="C38" s="176"/>
      <c r="D38" s="114">
        <v>549.99</v>
      </c>
      <c r="E38" s="114">
        <v>549.99</v>
      </c>
      <c r="F38"/>
      <c r="G38"/>
      <c r="H38"/>
    </row>
  </sheetData>
  <mergeCells count="20">
    <mergeCell ref="A24:A25"/>
    <mergeCell ref="B24:C25"/>
    <mergeCell ref="A20:E20"/>
    <mergeCell ref="E24:E25"/>
    <mergeCell ref="B34:C34"/>
    <mergeCell ref="B35:C35"/>
    <mergeCell ref="B36:C36"/>
    <mergeCell ref="B38:C38"/>
    <mergeCell ref="B26:C26"/>
    <mergeCell ref="B28:C28"/>
    <mergeCell ref="B29:C29"/>
    <mergeCell ref="B30:C30"/>
    <mergeCell ref="B32:C32"/>
    <mergeCell ref="A2:H2"/>
    <mergeCell ref="A3:H3"/>
    <mergeCell ref="A4:H4"/>
    <mergeCell ref="A8:A9"/>
    <mergeCell ref="B8:B9"/>
    <mergeCell ref="C8:E8"/>
    <mergeCell ref="F8:H8"/>
  </mergeCells>
  <pageMargins left="0.39370078740157483" right="0.39370078740157483" top="0.39370078740157483" bottom="0.39370078740157483" header="0" footer="0"/>
  <pageSetup paperSize="9" pageOrder="overThenDown"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2:I60"/>
  <sheetViews>
    <sheetView topLeftCell="A7" workbookViewId="0">
      <selection activeCell="F31" sqref="F31"/>
    </sheetView>
  </sheetViews>
  <sheetFormatPr defaultColWidth="10.5" defaultRowHeight="11.45" customHeight="1" x14ac:dyDescent="0.2"/>
  <cols>
    <col min="1" max="1" width="7.5" style="1" customWidth="1"/>
    <col min="2" max="2" width="44.6640625" style="1" customWidth="1"/>
    <col min="3" max="3" width="23.83203125" style="1" customWidth="1"/>
    <col min="4" max="9" width="17.5" style="1" customWidth="1"/>
  </cols>
  <sheetData>
    <row r="2" spans="1:9" ht="50.25" customHeight="1" x14ac:dyDescent="0.2">
      <c r="A2" s="198" t="s">
        <v>628</v>
      </c>
      <c r="B2" s="198"/>
      <c r="C2" s="198"/>
      <c r="D2" s="198"/>
    </row>
    <row r="3" spans="1:9" ht="11.1" customHeight="1" x14ac:dyDescent="0.2">
      <c r="A3" s="198"/>
      <c r="B3" s="198"/>
      <c r="C3" s="198"/>
      <c r="D3" s="198"/>
      <c r="E3"/>
      <c r="F3"/>
      <c r="G3"/>
      <c r="H3"/>
      <c r="I3"/>
    </row>
    <row r="4" spans="1:9" ht="11.1" customHeight="1" x14ac:dyDescent="0.2">
      <c r="A4" s="198" t="s">
        <v>431</v>
      </c>
      <c r="B4" s="198"/>
      <c r="C4" s="198"/>
      <c r="D4" s="198"/>
      <c r="E4"/>
      <c r="F4"/>
      <c r="G4"/>
      <c r="H4"/>
      <c r="I4"/>
    </row>
    <row r="5" spans="1:9" ht="11.1" customHeight="1" x14ac:dyDescent="0.2">
      <c r="E5"/>
      <c r="F5"/>
      <c r="G5"/>
      <c r="H5"/>
      <c r="I5"/>
    </row>
    <row r="6" spans="1:9" ht="11.1" customHeight="1" x14ac:dyDescent="0.2">
      <c r="D6" s="35" t="s">
        <v>629</v>
      </c>
      <c r="E6"/>
      <c r="F6"/>
      <c r="G6"/>
      <c r="H6"/>
      <c r="I6"/>
    </row>
    <row r="7" spans="1:9" ht="11.1" customHeight="1" x14ac:dyDescent="0.2">
      <c r="E7"/>
      <c r="F7"/>
      <c r="G7"/>
      <c r="H7"/>
      <c r="I7"/>
    </row>
    <row r="8" spans="1:9" ht="35.1" customHeight="1" x14ac:dyDescent="0.2">
      <c r="A8" s="28" t="s">
        <v>18</v>
      </c>
      <c r="B8" s="28" t="s">
        <v>19</v>
      </c>
      <c r="C8" s="28" t="s">
        <v>147</v>
      </c>
      <c r="D8" s="28" t="s">
        <v>148</v>
      </c>
      <c r="E8"/>
      <c r="F8"/>
      <c r="G8"/>
      <c r="H8"/>
      <c r="I8"/>
    </row>
    <row r="9" spans="1:9" ht="11.1" customHeight="1" x14ac:dyDescent="0.2">
      <c r="A9" s="33" t="s">
        <v>23</v>
      </c>
      <c r="B9" s="29" t="s">
        <v>24</v>
      </c>
      <c r="C9" s="29" t="s">
        <v>25</v>
      </c>
      <c r="D9" s="29" t="s">
        <v>26</v>
      </c>
      <c r="E9"/>
      <c r="F9"/>
      <c r="G9"/>
      <c r="H9"/>
      <c r="I9"/>
    </row>
    <row r="10" spans="1:9" ht="11.1" customHeight="1" x14ac:dyDescent="0.2">
      <c r="A10" s="33">
        <v>1</v>
      </c>
      <c r="B10" s="25" t="s">
        <v>429</v>
      </c>
      <c r="C10" s="114">
        <v>2256277.4300000002</v>
      </c>
      <c r="D10" s="36" t="s">
        <v>32</v>
      </c>
      <c r="E10"/>
      <c r="F10"/>
      <c r="G10"/>
      <c r="H10"/>
      <c r="I10"/>
    </row>
    <row r="11" spans="1:9" ht="11.1" customHeight="1" x14ac:dyDescent="0.2">
      <c r="A11" s="33">
        <v>2</v>
      </c>
      <c r="B11" s="25" t="s">
        <v>107</v>
      </c>
      <c r="C11" s="114">
        <v>2256277.4300000002</v>
      </c>
      <c r="D11" s="36" t="s">
        <v>32</v>
      </c>
      <c r="E11"/>
      <c r="F11"/>
      <c r="G11"/>
      <c r="H11"/>
      <c r="I11"/>
    </row>
    <row r="14" spans="1:9" ht="11.1" customHeight="1" x14ac:dyDescent="0.2">
      <c r="G14"/>
      <c r="H14"/>
      <c r="I14"/>
    </row>
    <row r="15" spans="1:9" ht="11.1" customHeight="1" x14ac:dyDescent="0.2">
      <c r="A15" s="198" t="s">
        <v>434</v>
      </c>
      <c r="B15" s="198"/>
      <c r="C15" s="198"/>
      <c r="D15" s="198"/>
      <c r="E15" s="198"/>
      <c r="F15" s="198"/>
      <c r="G15"/>
      <c r="H15"/>
      <c r="I15"/>
    </row>
    <row r="16" spans="1:9" ht="11.1" customHeight="1" x14ac:dyDescent="0.2">
      <c r="G16"/>
      <c r="H16"/>
      <c r="I16"/>
    </row>
    <row r="17" spans="1:9" ht="11.1" customHeight="1" x14ac:dyDescent="0.2">
      <c r="F17" s="48" t="s">
        <v>630</v>
      </c>
      <c r="G17"/>
      <c r="H17"/>
      <c r="I17"/>
    </row>
    <row r="18" spans="1:9" ht="11.1" customHeight="1" x14ac:dyDescent="0.2">
      <c r="G18"/>
      <c r="H18"/>
      <c r="I18"/>
    </row>
    <row r="19" spans="1:9" ht="17.100000000000001" customHeight="1" x14ac:dyDescent="0.2">
      <c r="A19" s="187" t="s">
        <v>18</v>
      </c>
      <c r="B19" s="187" t="s">
        <v>19</v>
      </c>
      <c r="C19" s="172" t="s">
        <v>147</v>
      </c>
      <c r="D19" s="172"/>
      <c r="E19" s="213" t="s">
        <v>148</v>
      </c>
      <c r="F19" s="213"/>
      <c r="G19"/>
      <c r="H19"/>
      <c r="I19"/>
    </row>
    <row r="20" spans="1:9" ht="29.25" customHeight="1" x14ac:dyDescent="0.2">
      <c r="A20" s="188"/>
      <c r="B20" s="188"/>
      <c r="C20" s="45" t="s">
        <v>433</v>
      </c>
      <c r="D20" s="45" t="s">
        <v>432</v>
      </c>
      <c r="E20" s="144" t="s">
        <v>433</v>
      </c>
      <c r="F20" s="144" t="s">
        <v>432</v>
      </c>
      <c r="G20"/>
      <c r="H20"/>
      <c r="I20"/>
    </row>
    <row r="21" spans="1:9" ht="11.1" customHeight="1" x14ac:dyDescent="0.2">
      <c r="A21" s="47" t="s">
        <v>23</v>
      </c>
      <c r="B21" s="46" t="s">
        <v>24</v>
      </c>
      <c r="C21" s="46" t="s">
        <v>25</v>
      </c>
      <c r="D21" s="46" t="s">
        <v>26</v>
      </c>
      <c r="E21" s="139" t="s">
        <v>27</v>
      </c>
      <c r="F21" s="139" t="s">
        <v>28</v>
      </c>
      <c r="G21"/>
      <c r="H21"/>
      <c r="I21"/>
    </row>
    <row r="22" spans="1:9" ht="28.5" customHeight="1" x14ac:dyDescent="0.2">
      <c r="A22" s="47">
        <v>1</v>
      </c>
      <c r="B22" s="56" t="s">
        <v>429</v>
      </c>
      <c r="C22" s="54">
        <v>0.18609999999999999</v>
      </c>
      <c r="D22" s="55">
        <v>46538</v>
      </c>
      <c r="E22" s="123">
        <v>0</v>
      </c>
      <c r="F22" s="123">
        <v>0</v>
      </c>
      <c r="G22"/>
      <c r="H22"/>
      <c r="I22"/>
    </row>
    <row r="23" spans="1:9" ht="11.45" customHeight="1" x14ac:dyDescent="0.2">
      <c r="E23" s="135"/>
      <c r="F23" s="135"/>
    </row>
    <row r="25" spans="1:9" ht="33" customHeight="1" x14ac:dyDescent="0.2">
      <c r="A25" s="198" t="s">
        <v>631</v>
      </c>
      <c r="B25" s="198"/>
      <c r="C25" s="198"/>
      <c r="D25" s="198"/>
    </row>
    <row r="26" spans="1:9" ht="11.1" customHeight="1" x14ac:dyDescent="0.2">
      <c r="A26" s="198"/>
      <c r="B26" s="198"/>
      <c r="C26" s="198"/>
      <c r="D26" s="198"/>
      <c r="E26"/>
      <c r="F26"/>
      <c r="G26"/>
      <c r="H26"/>
      <c r="I26"/>
    </row>
    <row r="27" spans="1:9" ht="11.1" customHeight="1" x14ac:dyDescent="0.2">
      <c r="A27" s="198" t="s">
        <v>436</v>
      </c>
      <c r="B27" s="198"/>
      <c r="C27" s="198"/>
      <c r="D27" s="198"/>
      <c r="E27"/>
      <c r="F27"/>
      <c r="G27"/>
      <c r="H27"/>
      <c r="I27"/>
    </row>
    <row r="28" spans="1:9" ht="11.1" customHeight="1" x14ac:dyDescent="0.2">
      <c r="E28"/>
      <c r="F28"/>
      <c r="G28"/>
      <c r="H28"/>
      <c r="I28"/>
    </row>
    <row r="29" spans="1:9" ht="11.1" customHeight="1" x14ac:dyDescent="0.2">
      <c r="D29" s="35" t="s">
        <v>632</v>
      </c>
      <c r="E29"/>
      <c r="F29"/>
      <c r="G29"/>
      <c r="H29"/>
      <c r="I29"/>
    </row>
    <row r="30" spans="1:9" ht="11.1" customHeight="1" x14ac:dyDescent="0.2">
      <c r="E30"/>
      <c r="F30"/>
      <c r="G30"/>
      <c r="H30"/>
      <c r="I30"/>
    </row>
    <row r="31" spans="1:9" ht="35.1" customHeight="1" x14ac:dyDescent="0.2">
      <c r="A31" s="28" t="s">
        <v>18</v>
      </c>
      <c r="B31" s="28" t="s">
        <v>19</v>
      </c>
      <c r="C31" s="28" t="s">
        <v>147</v>
      </c>
      <c r="D31" s="28" t="s">
        <v>148</v>
      </c>
      <c r="E31"/>
      <c r="F31"/>
      <c r="G31"/>
      <c r="H31"/>
      <c r="I31"/>
    </row>
    <row r="32" spans="1:9" ht="11.1" customHeight="1" x14ac:dyDescent="0.2">
      <c r="A32" s="33" t="s">
        <v>23</v>
      </c>
      <c r="B32" s="29" t="s">
        <v>24</v>
      </c>
      <c r="C32" s="29" t="s">
        <v>25</v>
      </c>
      <c r="D32" s="29" t="s">
        <v>26</v>
      </c>
      <c r="E32"/>
      <c r="F32"/>
      <c r="G32"/>
      <c r="H32"/>
      <c r="I32"/>
    </row>
    <row r="33" spans="1:9" ht="11.1" customHeight="1" x14ac:dyDescent="0.2">
      <c r="A33" s="33">
        <v>1</v>
      </c>
      <c r="B33" s="25" t="s">
        <v>113</v>
      </c>
      <c r="C33" s="36" t="s">
        <v>32</v>
      </c>
      <c r="D33" s="114">
        <v>5000</v>
      </c>
      <c r="E33"/>
      <c r="F33"/>
      <c r="G33"/>
      <c r="H33"/>
      <c r="I33"/>
    </row>
    <row r="34" spans="1:9" ht="11.1" customHeight="1" x14ac:dyDescent="0.2">
      <c r="A34" s="33">
        <v>2</v>
      </c>
      <c r="B34" s="25" t="s">
        <v>107</v>
      </c>
      <c r="C34" s="36" t="s">
        <v>32</v>
      </c>
      <c r="D34" s="114">
        <v>5000</v>
      </c>
      <c r="E34"/>
      <c r="F34"/>
      <c r="G34"/>
      <c r="H34"/>
      <c r="I34"/>
    </row>
    <row r="36" spans="1:9" ht="11.45" customHeight="1" x14ac:dyDescent="0.2">
      <c r="A36" s="198" t="s">
        <v>633</v>
      </c>
      <c r="B36" s="198"/>
      <c r="C36" s="198"/>
      <c r="D36" s="198"/>
      <c r="E36" s="198"/>
      <c r="F36" s="198"/>
      <c r="G36" s="198"/>
    </row>
    <row r="37" spans="1:9" ht="11.1" customHeight="1" x14ac:dyDescent="0.2">
      <c r="A37" s="198"/>
      <c r="B37" s="198"/>
      <c r="C37" s="198"/>
      <c r="D37" s="198"/>
      <c r="E37" s="198"/>
      <c r="F37" s="198"/>
      <c r="G37" s="198"/>
      <c r="H37"/>
      <c r="I37"/>
    </row>
    <row r="38" spans="1:9" ht="11.1" customHeight="1" x14ac:dyDescent="0.2">
      <c r="A38" s="198" t="s">
        <v>439</v>
      </c>
      <c r="B38" s="198"/>
      <c r="C38" s="198"/>
      <c r="D38" s="198"/>
      <c r="E38" s="198"/>
      <c r="F38" s="198"/>
      <c r="G38" s="198"/>
      <c r="H38"/>
      <c r="I38"/>
    </row>
    <row r="39" spans="1:9" ht="11.1" customHeight="1" x14ac:dyDescent="0.2">
      <c r="H39"/>
      <c r="I39"/>
    </row>
    <row r="40" spans="1:9" ht="11.1" customHeight="1" x14ac:dyDescent="0.2">
      <c r="D40" s="35" t="s">
        <v>634</v>
      </c>
      <c r="H40"/>
      <c r="I40"/>
    </row>
    <row r="41" spans="1:9" ht="11.1" customHeight="1" x14ac:dyDescent="0.2">
      <c r="H41"/>
      <c r="I41"/>
    </row>
    <row r="42" spans="1:9" ht="35.1" customHeight="1" x14ac:dyDescent="0.2">
      <c r="A42" s="28" t="s">
        <v>18</v>
      </c>
      <c r="B42" s="28" t="s">
        <v>19</v>
      </c>
      <c r="C42" s="150" t="s">
        <v>113</v>
      </c>
      <c r="D42" s="156" t="s">
        <v>107</v>
      </c>
      <c r="E42" s="153"/>
      <c r="H42"/>
      <c r="I42"/>
    </row>
    <row r="43" spans="1:9" ht="11.1" customHeight="1" x14ac:dyDescent="0.2">
      <c r="A43" s="33" t="s">
        <v>23</v>
      </c>
      <c r="B43" s="29" t="s">
        <v>24</v>
      </c>
      <c r="C43" s="151">
        <v>3</v>
      </c>
      <c r="D43" s="157">
        <v>4</v>
      </c>
      <c r="E43" s="154"/>
      <c r="H43"/>
      <c r="I43"/>
    </row>
    <row r="44" spans="1:9" ht="11.1" customHeight="1" x14ac:dyDescent="0.2">
      <c r="A44" s="33">
        <v>1</v>
      </c>
      <c r="B44" s="25" t="s">
        <v>113</v>
      </c>
      <c r="C44" s="152">
        <v>210000</v>
      </c>
      <c r="D44" s="158">
        <v>210000</v>
      </c>
      <c r="E44" s="155"/>
      <c r="H44"/>
      <c r="I44"/>
    </row>
    <row r="45" spans="1:9" ht="11.1" customHeight="1" x14ac:dyDescent="0.2">
      <c r="A45" s="33">
        <v>2</v>
      </c>
      <c r="B45" s="25" t="s">
        <v>437</v>
      </c>
      <c r="C45" s="152">
        <v>210000</v>
      </c>
      <c r="D45" s="158">
        <v>210000</v>
      </c>
      <c r="E45" s="155"/>
      <c r="H45"/>
      <c r="I45"/>
    </row>
    <row r="48" spans="1:9" ht="11.45" customHeight="1" x14ac:dyDescent="0.2">
      <c r="A48" s="198" t="s">
        <v>635</v>
      </c>
      <c r="B48" s="198"/>
      <c r="C48" s="198"/>
      <c r="D48" s="198"/>
    </row>
    <row r="49" spans="1:9" ht="11.1" customHeight="1" x14ac:dyDescent="0.2">
      <c r="A49" s="198"/>
      <c r="B49" s="198"/>
      <c r="C49" s="198"/>
      <c r="D49" s="198"/>
      <c r="E49"/>
      <c r="F49"/>
      <c r="G49"/>
      <c r="H49"/>
      <c r="I49"/>
    </row>
    <row r="50" spans="1:9" ht="11.1" customHeight="1" x14ac:dyDescent="0.2">
      <c r="A50" s="198" t="s">
        <v>237</v>
      </c>
      <c r="B50" s="198"/>
      <c r="C50" s="198"/>
      <c r="D50" s="198"/>
      <c r="E50"/>
      <c r="F50"/>
      <c r="G50"/>
      <c r="H50"/>
      <c r="I50"/>
    </row>
    <row r="51" spans="1:9" ht="11.1" customHeight="1" x14ac:dyDescent="0.2">
      <c r="E51"/>
      <c r="F51"/>
      <c r="G51"/>
      <c r="H51"/>
      <c r="I51"/>
    </row>
    <row r="52" spans="1:9" ht="11.1" customHeight="1" x14ac:dyDescent="0.2">
      <c r="D52" s="35" t="s">
        <v>636</v>
      </c>
      <c r="E52"/>
      <c r="F52"/>
      <c r="G52"/>
      <c r="H52"/>
      <c r="I52"/>
    </row>
    <row r="53" spans="1:9" ht="11.1" customHeight="1" x14ac:dyDescent="0.2">
      <c r="E53"/>
      <c r="F53"/>
      <c r="G53"/>
      <c r="H53"/>
      <c r="I53"/>
    </row>
    <row r="54" spans="1:9" ht="35.1" customHeight="1" x14ac:dyDescent="0.2">
      <c r="A54" s="28" t="s">
        <v>18</v>
      </c>
      <c r="B54" s="28" t="s">
        <v>19</v>
      </c>
      <c r="C54" s="28" t="s">
        <v>147</v>
      </c>
      <c r="D54" s="28" t="s">
        <v>148</v>
      </c>
      <c r="E54"/>
      <c r="F54"/>
      <c r="G54"/>
      <c r="H54"/>
      <c r="I54"/>
    </row>
    <row r="55" spans="1:9" ht="11.1" customHeight="1" x14ac:dyDescent="0.2">
      <c r="A55" s="33" t="s">
        <v>23</v>
      </c>
      <c r="B55" s="29" t="s">
        <v>24</v>
      </c>
      <c r="C55" s="29" t="s">
        <v>25</v>
      </c>
      <c r="D55" s="29" t="s">
        <v>26</v>
      </c>
      <c r="E55"/>
      <c r="F55"/>
      <c r="G55"/>
      <c r="H55"/>
      <c r="I55"/>
    </row>
    <row r="56" spans="1:9" ht="11.1" customHeight="1" x14ac:dyDescent="0.2">
      <c r="A56" s="33">
        <v>1</v>
      </c>
      <c r="B56" s="25" t="s">
        <v>417</v>
      </c>
      <c r="C56" s="114">
        <v>5080029.54</v>
      </c>
      <c r="D56" s="114">
        <v>3710596.79</v>
      </c>
      <c r="E56"/>
      <c r="F56"/>
      <c r="G56"/>
      <c r="H56"/>
      <c r="I56"/>
    </row>
    <row r="57" spans="1:9" ht="11.1" customHeight="1" x14ac:dyDescent="0.2">
      <c r="A57" s="33">
        <v>2</v>
      </c>
      <c r="B57" s="25" t="s">
        <v>416</v>
      </c>
      <c r="C57" s="114">
        <v>1534163.06</v>
      </c>
      <c r="D57" s="114">
        <v>601490.91</v>
      </c>
      <c r="E57"/>
      <c r="F57"/>
      <c r="G57"/>
      <c r="H57"/>
      <c r="I57"/>
    </row>
    <row r="58" spans="1:9" ht="25.9" customHeight="1" x14ac:dyDescent="0.2">
      <c r="A58" s="33">
        <v>3</v>
      </c>
      <c r="B58" s="25" t="s">
        <v>418</v>
      </c>
      <c r="C58" s="114">
        <v>34408.61</v>
      </c>
      <c r="D58" s="114" t="s">
        <v>32</v>
      </c>
      <c r="E58"/>
      <c r="F58"/>
      <c r="G58"/>
      <c r="H58"/>
      <c r="I58"/>
    </row>
    <row r="59" spans="1:9" ht="11.1" customHeight="1" x14ac:dyDescent="0.2">
      <c r="A59" s="33">
        <v>4</v>
      </c>
      <c r="B59" s="25" t="s">
        <v>107</v>
      </c>
      <c r="C59" s="114">
        <v>6648601.21</v>
      </c>
      <c r="D59" s="114">
        <v>4312087.7</v>
      </c>
      <c r="E59"/>
      <c r="F59"/>
      <c r="G59"/>
      <c r="H59"/>
      <c r="I59"/>
    </row>
    <row r="60" spans="1:9" ht="11.45" customHeight="1" x14ac:dyDescent="0.2">
      <c r="E60"/>
      <c r="F60"/>
      <c r="G60"/>
      <c r="H60"/>
      <c r="I60"/>
    </row>
  </sheetData>
  <mergeCells count="17">
    <mergeCell ref="A38:G38"/>
    <mergeCell ref="A50:D50"/>
    <mergeCell ref="A4:D4"/>
    <mergeCell ref="A15:F15"/>
    <mergeCell ref="A19:A20"/>
    <mergeCell ref="B19:B20"/>
    <mergeCell ref="C19:D19"/>
    <mergeCell ref="E19:F19"/>
    <mergeCell ref="A36:G36"/>
    <mergeCell ref="A37:G37"/>
    <mergeCell ref="A48:D48"/>
    <mergeCell ref="A49:D49"/>
    <mergeCell ref="A2:D2"/>
    <mergeCell ref="A3:D3"/>
    <mergeCell ref="A25:D25"/>
    <mergeCell ref="A26:D26"/>
    <mergeCell ref="A27:D27"/>
  </mergeCells>
  <pageMargins left="0.39370078740157483" right="0.39370078740157483" top="0.39370078740157483" bottom="0.39370078740157483" header="0" footer="0"/>
  <pageSetup paperSize="9" scale="82" pageOrder="overThenDown"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D25"/>
  <sheetViews>
    <sheetView workbookViewId="0">
      <selection activeCell="D38" sqref="D38"/>
    </sheetView>
  </sheetViews>
  <sheetFormatPr defaultColWidth="10.5" defaultRowHeight="11.45" customHeight="1" x14ac:dyDescent="0.2"/>
  <cols>
    <col min="1" max="1" width="7.5" style="1" customWidth="1"/>
    <col min="2" max="2" width="53.33203125" style="1" customWidth="1"/>
    <col min="3" max="3" width="75.1640625" style="1" customWidth="1"/>
    <col min="4" max="4" width="43.5" customWidth="1"/>
  </cols>
  <sheetData>
    <row r="1" spans="1:4" ht="11.1" customHeight="1" x14ac:dyDescent="0.2"/>
    <row r="2" spans="1:4" ht="11.1" customHeight="1" x14ac:dyDescent="0.2">
      <c r="A2" s="198" t="s">
        <v>637</v>
      </c>
      <c r="B2" s="198"/>
      <c r="C2" s="198"/>
    </row>
    <row r="3" spans="1:4" ht="11.1" customHeight="1" x14ac:dyDescent="0.2">
      <c r="A3" s="198"/>
      <c r="B3" s="198"/>
      <c r="C3" s="198"/>
    </row>
    <row r="4" spans="1:4" ht="11.1" customHeight="1" x14ac:dyDescent="0.2">
      <c r="A4" s="198" t="s">
        <v>195</v>
      </c>
      <c r="B4" s="198"/>
      <c r="C4" s="198"/>
    </row>
    <row r="5" spans="1:4" ht="11.1" customHeight="1" x14ac:dyDescent="0.2"/>
    <row r="6" spans="1:4" ht="11.1" customHeight="1" x14ac:dyDescent="0.2">
      <c r="C6" s="35" t="s">
        <v>639</v>
      </c>
    </row>
    <row r="7" spans="1:4" ht="11.1" customHeight="1" x14ac:dyDescent="0.2"/>
    <row r="8" spans="1:4" ht="35.1" customHeight="1" x14ac:dyDescent="0.2">
      <c r="A8" s="28" t="s">
        <v>18</v>
      </c>
      <c r="B8" s="28" t="s">
        <v>19</v>
      </c>
      <c r="C8" s="28" t="s">
        <v>137</v>
      </c>
    </row>
    <row r="9" spans="1:4" ht="11.1" customHeight="1" x14ac:dyDescent="0.2">
      <c r="A9" s="33" t="s">
        <v>23</v>
      </c>
      <c r="B9" s="29" t="s">
        <v>24</v>
      </c>
      <c r="C9" s="29" t="s">
        <v>25</v>
      </c>
    </row>
    <row r="10" spans="1:4" ht="68.25" customHeight="1" x14ac:dyDescent="0.2">
      <c r="A10" s="33" t="s">
        <v>23</v>
      </c>
      <c r="B10" s="25" t="s">
        <v>193</v>
      </c>
      <c r="C10" s="49" t="s">
        <v>531</v>
      </c>
    </row>
    <row r="11" spans="1:4" ht="23.1" customHeight="1" x14ac:dyDescent="0.2">
      <c r="A11" s="33" t="s">
        <v>24</v>
      </c>
      <c r="B11" s="25" t="s">
        <v>192</v>
      </c>
      <c r="C11" s="36" t="s">
        <v>530</v>
      </c>
    </row>
    <row r="12" spans="1:4" ht="11.1" customHeight="1" x14ac:dyDescent="0.2">
      <c r="A12" s="33" t="s">
        <v>25</v>
      </c>
      <c r="B12" s="25" t="s">
        <v>191</v>
      </c>
      <c r="C12" s="36" t="s">
        <v>532</v>
      </c>
    </row>
    <row r="13" spans="1:4" ht="50.25" customHeight="1" x14ac:dyDescent="0.2">
      <c r="A13" s="33" t="s">
        <v>26</v>
      </c>
      <c r="B13" s="25" t="s">
        <v>190</v>
      </c>
      <c r="C13" s="121" t="s">
        <v>683</v>
      </c>
      <c r="D13" s="88"/>
    </row>
    <row r="14" spans="1:4" ht="35.1" customHeight="1" x14ac:dyDescent="0.2">
      <c r="A14" s="33" t="s">
        <v>27</v>
      </c>
      <c r="B14" s="25" t="s">
        <v>189</v>
      </c>
      <c r="C14" s="36" t="s">
        <v>533</v>
      </c>
    </row>
    <row r="16" spans="1:4" ht="11.1" customHeight="1" x14ac:dyDescent="0.2"/>
    <row r="17" spans="1:3" ht="11.1" customHeight="1" x14ac:dyDescent="0.2">
      <c r="A17" s="198" t="s">
        <v>200</v>
      </c>
      <c r="B17" s="198"/>
      <c r="C17" s="198"/>
    </row>
    <row r="18" spans="1:3" ht="11.1" customHeight="1" x14ac:dyDescent="0.2"/>
    <row r="19" spans="1:3" ht="11.1" customHeight="1" x14ac:dyDescent="0.2">
      <c r="C19" s="35" t="s">
        <v>638</v>
      </c>
    </row>
    <row r="20" spans="1:3" ht="11.1" customHeight="1" x14ac:dyDescent="0.2"/>
    <row r="21" spans="1:3" ht="35.1" customHeight="1" x14ac:dyDescent="0.2">
      <c r="A21" s="28" t="s">
        <v>18</v>
      </c>
      <c r="B21" s="28" t="s">
        <v>19</v>
      </c>
      <c r="C21" s="28" t="s">
        <v>111</v>
      </c>
    </row>
    <row r="22" spans="1:3" ht="11.1" customHeight="1" x14ac:dyDescent="0.2">
      <c r="A22" s="33" t="s">
        <v>23</v>
      </c>
      <c r="B22" s="29" t="s">
        <v>24</v>
      </c>
      <c r="C22" s="29" t="s">
        <v>25</v>
      </c>
    </row>
    <row r="23" spans="1:3" ht="179.25" customHeight="1" x14ac:dyDescent="0.2">
      <c r="A23" s="33" t="s">
        <v>23</v>
      </c>
      <c r="B23" s="25" t="s">
        <v>198</v>
      </c>
      <c r="C23" s="49" t="s">
        <v>536</v>
      </c>
    </row>
    <row r="24" spans="1:3" ht="35.1" customHeight="1" x14ac:dyDescent="0.2">
      <c r="A24" s="33" t="s">
        <v>24</v>
      </c>
      <c r="B24" s="25" t="s">
        <v>197</v>
      </c>
      <c r="C24" s="36" t="s">
        <v>535</v>
      </c>
    </row>
    <row r="25" spans="1:3" ht="23.1" customHeight="1" x14ac:dyDescent="0.2">
      <c r="A25" s="33" t="s">
        <v>25</v>
      </c>
      <c r="B25" s="25" t="s">
        <v>196</v>
      </c>
      <c r="C25" s="36" t="s">
        <v>534</v>
      </c>
    </row>
  </sheetData>
  <mergeCells count="4">
    <mergeCell ref="A4:C4"/>
    <mergeCell ref="A17:C17"/>
    <mergeCell ref="A2:C2"/>
    <mergeCell ref="A3:C3"/>
  </mergeCells>
  <pageMargins left="0.39370078740157483" right="0.39370078740157483" top="0.39370078740157483" bottom="0.39370078740157483" header="0" footer="0"/>
  <pageSetup paperSize="9" scale="89" pageOrder="overThenDown"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2:E52"/>
  <sheetViews>
    <sheetView workbookViewId="0">
      <selection activeCell="M55" sqref="M55"/>
    </sheetView>
  </sheetViews>
  <sheetFormatPr defaultColWidth="10.5" defaultRowHeight="11.25" x14ac:dyDescent="0.2"/>
  <cols>
    <col min="1" max="1" width="7.5" style="1" customWidth="1"/>
    <col min="2" max="2" width="53.33203125" style="1" customWidth="1"/>
    <col min="3" max="5" width="22.1640625" style="1" customWidth="1"/>
  </cols>
  <sheetData>
    <row r="2" spans="1:5" x14ac:dyDescent="0.2">
      <c r="A2" s="198" t="s">
        <v>641</v>
      </c>
      <c r="B2" s="198"/>
      <c r="C2" s="198"/>
      <c r="D2" s="198"/>
      <c r="E2" s="198"/>
    </row>
    <row r="3" spans="1:5" x14ac:dyDescent="0.2">
      <c r="A3" s="198"/>
      <c r="B3" s="198"/>
      <c r="C3" s="198"/>
      <c r="D3" s="198"/>
      <c r="E3" s="198"/>
    </row>
    <row r="4" spans="1:5" x14ac:dyDescent="0.2">
      <c r="A4" s="198" t="s">
        <v>640</v>
      </c>
      <c r="B4" s="198"/>
      <c r="C4" s="198"/>
      <c r="D4" s="198"/>
      <c r="E4" s="198"/>
    </row>
    <row r="5" spans="1:5" x14ac:dyDescent="0.2">
      <c r="A5" s="214" t="s">
        <v>103</v>
      </c>
      <c r="B5" s="214"/>
      <c r="C5" s="214"/>
      <c r="D5" s="142" t="s">
        <v>104</v>
      </c>
    </row>
    <row r="7" spans="1:5" x14ac:dyDescent="0.2">
      <c r="E7" s="19" t="s">
        <v>642</v>
      </c>
    </row>
    <row r="9" spans="1:5" ht="45" x14ac:dyDescent="0.2">
      <c r="A9" s="20" t="s">
        <v>18</v>
      </c>
      <c r="B9" s="20" t="s">
        <v>19</v>
      </c>
      <c r="C9" s="21" t="s">
        <v>105</v>
      </c>
      <c r="D9" s="21" t="s">
        <v>106</v>
      </c>
      <c r="E9" s="21" t="s">
        <v>107</v>
      </c>
    </row>
    <row r="10" spans="1:5" x14ac:dyDescent="0.2">
      <c r="A10" s="8" t="s">
        <v>23</v>
      </c>
      <c r="B10" s="12" t="s">
        <v>24</v>
      </c>
      <c r="C10" s="12" t="s">
        <v>25</v>
      </c>
      <c r="D10" s="12" t="s">
        <v>26</v>
      </c>
      <c r="E10" s="12">
        <v>5</v>
      </c>
    </row>
    <row r="11" spans="1:5" x14ac:dyDescent="0.2">
      <c r="A11" s="8" t="s">
        <v>23</v>
      </c>
      <c r="B11" s="14" t="s">
        <v>108</v>
      </c>
      <c r="C11" s="114">
        <v>11907.17</v>
      </c>
      <c r="D11" s="114">
        <v>2858677.98</v>
      </c>
      <c r="E11" s="114">
        <v>2870585.15</v>
      </c>
    </row>
    <row r="12" spans="1:5" x14ac:dyDescent="0.2">
      <c r="A12" s="8" t="s">
        <v>24</v>
      </c>
      <c r="B12" s="17" t="s">
        <v>109</v>
      </c>
      <c r="C12" s="114">
        <v>11907.17</v>
      </c>
      <c r="D12" s="114">
        <v>2858677.98</v>
      </c>
      <c r="E12" s="114">
        <v>2870585.15</v>
      </c>
    </row>
    <row r="13" spans="1:5" x14ac:dyDescent="0.2">
      <c r="A13" s="8">
        <v>3</v>
      </c>
      <c r="B13" s="14" t="s">
        <v>107</v>
      </c>
      <c r="C13" s="114">
        <v>11907.17</v>
      </c>
      <c r="D13" s="114">
        <v>2858677.98</v>
      </c>
      <c r="E13" s="114">
        <v>2870585.15</v>
      </c>
    </row>
    <row r="17" spans="1:5" x14ac:dyDescent="0.2">
      <c r="A17" s="198" t="s">
        <v>102</v>
      </c>
      <c r="B17" s="198"/>
      <c r="C17" s="198"/>
      <c r="D17" s="198"/>
      <c r="E17" s="198"/>
    </row>
    <row r="18" spans="1:5" x14ac:dyDescent="0.2">
      <c r="A18" s="214" t="s">
        <v>103</v>
      </c>
      <c r="B18" s="214"/>
      <c r="C18" s="214"/>
      <c r="D18" s="142" t="s">
        <v>112</v>
      </c>
    </row>
    <row r="20" spans="1:5" x14ac:dyDescent="0.2">
      <c r="E20" s="133" t="s">
        <v>642</v>
      </c>
    </row>
    <row r="22" spans="1:5" ht="45" x14ac:dyDescent="0.2">
      <c r="A22" s="20" t="s">
        <v>18</v>
      </c>
      <c r="B22" s="20" t="s">
        <v>19</v>
      </c>
      <c r="C22" s="21" t="s">
        <v>105</v>
      </c>
      <c r="D22" s="21" t="s">
        <v>106</v>
      </c>
      <c r="E22" s="21" t="s">
        <v>107</v>
      </c>
    </row>
    <row r="23" spans="1:5" x14ac:dyDescent="0.2">
      <c r="A23" s="8" t="s">
        <v>23</v>
      </c>
      <c r="B23" s="12" t="s">
        <v>24</v>
      </c>
      <c r="C23" s="12" t="s">
        <v>25</v>
      </c>
      <c r="D23" s="12" t="s">
        <v>26</v>
      </c>
      <c r="E23" s="12">
        <v>5</v>
      </c>
    </row>
    <row r="24" spans="1:5" x14ac:dyDescent="0.2">
      <c r="A24" s="8" t="s">
        <v>23</v>
      </c>
      <c r="B24" s="14" t="s">
        <v>108</v>
      </c>
      <c r="C24" s="116">
        <v>35377.370000000003</v>
      </c>
      <c r="D24" s="116">
        <v>3611239.96</v>
      </c>
      <c r="E24" s="116">
        <v>3646617.33</v>
      </c>
    </row>
    <row r="25" spans="1:5" x14ac:dyDescent="0.2">
      <c r="A25" s="8" t="s">
        <v>24</v>
      </c>
      <c r="B25" s="17" t="s">
        <v>109</v>
      </c>
      <c r="C25" s="116">
        <v>35377.370000000003</v>
      </c>
      <c r="D25" s="116">
        <v>3611239.96</v>
      </c>
      <c r="E25" s="116">
        <v>3646617.33</v>
      </c>
    </row>
    <row r="26" spans="1:5" x14ac:dyDescent="0.2">
      <c r="A26" s="8">
        <v>3</v>
      </c>
      <c r="B26" s="14" t="s">
        <v>107</v>
      </c>
      <c r="C26" s="116">
        <v>35377.370000000003</v>
      </c>
      <c r="D26" s="116">
        <v>3611239.96</v>
      </c>
      <c r="E26" s="116">
        <v>3646617.33</v>
      </c>
    </row>
    <row r="29" spans="1:5" x14ac:dyDescent="0.2">
      <c r="A29" s="198" t="s">
        <v>643</v>
      </c>
      <c r="B29" s="198"/>
      <c r="C29" s="198"/>
      <c r="D29" s="198"/>
    </row>
    <row r="30" spans="1:5" x14ac:dyDescent="0.2">
      <c r="A30" s="198"/>
      <c r="B30" s="198"/>
      <c r="C30" s="198"/>
      <c r="D30" s="198"/>
      <c r="E30"/>
    </row>
    <row r="31" spans="1:5" x14ac:dyDescent="0.2">
      <c r="A31" s="198" t="s">
        <v>114</v>
      </c>
      <c r="B31" s="198"/>
      <c r="C31" s="198"/>
      <c r="D31" s="198"/>
      <c r="E31"/>
    </row>
    <row r="32" spans="1:5" x14ac:dyDescent="0.2">
      <c r="E32"/>
    </row>
    <row r="33" spans="1:5" x14ac:dyDescent="0.2">
      <c r="D33" s="133" t="s">
        <v>644</v>
      </c>
      <c r="E33"/>
    </row>
    <row r="34" spans="1:5" x14ac:dyDescent="0.2">
      <c r="E34"/>
    </row>
    <row r="35" spans="1:5" ht="33.75" x14ac:dyDescent="0.2">
      <c r="A35" s="11" t="s">
        <v>18</v>
      </c>
      <c r="B35" s="11" t="s">
        <v>19</v>
      </c>
      <c r="C35" s="11" t="s">
        <v>21</v>
      </c>
      <c r="D35" s="11" t="s">
        <v>22</v>
      </c>
      <c r="E35"/>
    </row>
    <row r="36" spans="1:5" x14ac:dyDescent="0.2">
      <c r="A36" s="8" t="s">
        <v>23</v>
      </c>
      <c r="B36" s="12" t="s">
        <v>24</v>
      </c>
      <c r="C36" s="12" t="s">
        <v>25</v>
      </c>
      <c r="D36" s="12" t="s">
        <v>26</v>
      </c>
      <c r="E36"/>
    </row>
    <row r="37" spans="1:5" x14ac:dyDescent="0.2">
      <c r="A37" s="8" t="s">
        <v>23</v>
      </c>
      <c r="B37" s="14" t="s">
        <v>115</v>
      </c>
      <c r="C37" s="114">
        <v>4178298.51</v>
      </c>
      <c r="D37" s="114">
        <v>3405579.59</v>
      </c>
      <c r="E37"/>
    </row>
    <row r="38" spans="1:5" ht="33.75" x14ac:dyDescent="0.2">
      <c r="A38" s="8" t="s">
        <v>24</v>
      </c>
      <c r="B38" s="17" t="s">
        <v>116</v>
      </c>
      <c r="C38" s="114">
        <v>2197669.37</v>
      </c>
      <c r="D38" s="114">
        <v>2091043.65</v>
      </c>
      <c r="E38"/>
    </row>
    <row r="39" spans="1:5" ht="33.75" x14ac:dyDescent="0.2">
      <c r="A39" s="8">
        <v>3</v>
      </c>
      <c r="B39" s="17" t="s">
        <v>117</v>
      </c>
      <c r="C39" s="114">
        <v>1980629.14</v>
      </c>
      <c r="D39" s="114">
        <v>1314535.94</v>
      </c>
      <c r="E39"/>
    </row>
    <row r="40" spans="1:5" x14ac:dyDescent="0.2">
      <c r="A40" s="8">
        <v>4</v>
      </c>
      <c r="B40" s="14" t="s">
        <v>107</v>
      </c>
      <c r="C40" s="114">
        <v>4178298.51</v>
      </c>
      <c r="D40" s="114">
        <v>3405579.59</v>
      </c>
      <c r="E40"/>
    </row>
    <row r="42" spans="1:5" ht="36" customHeight="1" x14ac:dyDescent="0.2">
      <c r="A42" s="198" t="s">
        <v>646</v>
      </c>
      <c r="B42" s="198" t="s">
        <v>645</v>
      </c>
      <c r="C42" s="198"/>
      <c r="D42" s="198"/>
    </row>
    <row r="43" spans="1:5" x14ac:dyDescent="0.2">
      <c r="E43"/>
    </row>
    <row r="44" spans="1:5" x14ac:dyDescent="0.2">
      <c r="A44" s="198" t="s">
        <v>118</v>
      </c>
      <c r="B44" s="198"/>
      <c r="C44" s="198"/>
      <c r="D44" s="198"/>
      <c r="E44"/>
    </row>
    <row r="45" spans="1:5" x14ac:dyDescent="0.2">
      <c r="E45"/>
    </row>
    <row r="46" spans="1:5" x14ac:dyDescent="0.2">
      <c r="D46" s="133" t="s">
        <v>647</v>
      </c>
      <c r="E46"/>
    </row>
    <row r="47" spans="1:5" x14ac:dyDescent="0.2">
      <c r="E47"/>
    </row>
    <row r="48" spans="1:5" ht="33.75" x14ac:dyDescent="0.2">
      <c r="A48" s="11" t="s">
        <v>18</v>
      </c>
      <c r="B48" s="11" t="s">
        <v>19</v>
      </c>
      <c r="C48" s="11" t="s">
        <v>21</v>
      </c>
      <c r="D48" s="11" t="s">
        <v>22</v>
      </c>
      <c r="E48"/>
    </row>
    <row r="49" spans="1:5" x14ac:dyDescent="0.2">
      <c r="A49" s="8" t="s">
        <v>23</v>
      </c>
      <c r="B49" s="12" t="s">
        <v>24</v>
      </c>
      <c r="C49" s="12" t="s">
        <v>25</v>
      </c>
      <c r="D49" s="12" t="s">
        <v>26</v>
      </c>
      <c r="E49"/>
    </row>
    <row r="50" spans="1:5" ht="22.5" x14ac:dyDescent="0.2">
      <c r="A50" s="8" t="s">
        <v>23</v>
      </c>
      <c r="B50" s="14" t="s">
        <v>119</v>
      </c>
      <c r="C50" s="16" t="s">
        <v>32</v>
      </c>
      <c r="D50" s="116">
        <v>283.37</v>
      </c>
      <c r="E50"/>
    </row>
    <row r="51" spans="1:5" ht="22.5" x14ac:dyDescent="0.2">
      <c r="A51" s="8" t="s">
        <v>24</v>
      </c>
      <c r="B51" s="14" t="s">
        <v>120</v>
      </c>
      <c r="C51" s="116">
        <v>9046251.5700000003</v>
      </c>
      <c r="D51" s="114">
        <v>4749937.22</v>
      </c>
      <c r="E51"/>
    </row>
    <row r="52" spans="1:5" x14ac:dyDescent="0.2">
      <c r="A52" s="8" t="s">
        <v>25</v>
      </c>
      <c r="B52" s="14" t="s">
        <v>107</v>
      </c>
      <c r="C52" s="116">
        <v>9046251.5700000003</v>
      </c>
      <c r="D52" s="114">
        <v>4749653.8499999996</v>
      </c>
      <c r="E52"/>
    </row>
  </sheetData>
  <mergeCells count="11">
    <mergeCell ref="A44:D44"/>
    <mergeCell ref="A18:C18"/>
    <mergeCell ref="A4:E4"/>
    <mergeCell ref="A5:C5"/>
    <mergeCell ref="A17:E17"/>
    <mergeCell ref="A31:D31"/>
    <mergeCell ref="A2:E2"/>
    <mergeCell ref="A3:E3"/>
    <mergeCell ref="A29:D29"/>
    <mergeCell ref="A30:D30"/>
    <mergeCell ref="A42:D42"/>
  </mergeCells>
  <pageMargins left="0.39370078740157483" right="0.39370078740157483" top="0.39370078740157483" bottom="0.39370078740157483" header="0" footer="0"/>
  <pageSetup paperSize="9" scale="95" pageOrder="overThenDown"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2:D52"/>
  <sheetViews>
    <sheetView topLeftCell="A4" workbookViewId="0">
      <selection activeCell="H48" sqref="H48"/>
    </sheetView>
  </sheetViews>
  <sheetFormatPr defaultColWidth="10.5" defaultRowHeight="11.25" x14ac:dyDescent="0.2"/>
  <cols>
    <col min="1" max="1" width="7.5" style="1" customWidth="1"/>
    <col min="2" max="2" width="53.33203125" style="1" customWidth="1"/>
    <col min="3" max="3" width="33" style="1" customWidth="1"/>
    <col min="4" max="4" width="35.1640625" style="1" customWidth="1"/>
  </cols>
  <sheetData>
    <row r="2" spans="1:4" x14ac:dyDescent="0.2">
      <c r="A2" s="198" t="s">
        <v>648</v>
      </c>
      <c r="B2" s="198"/>
      <c r="C2" s="198"/>
      <c r="D2" s="198"/>
    </row>
    <row r="3" spans="1:4" x14ac:dyDescent="0.2">
      <c r="A3" s="198"/>
      <c r="B3" s="198"/>
      <c r="C3" s="198"/>
      <c r="D3" s="198"/>
    </row>
    <row r="4" spans="1:4" x14ac:dyDescent="0.2">
      <c r="A4" s="198" t="s">
        <v>54</v>
      </c>
      <c r="B4" s="198"/>
      <c r="C4" s="198"/>
      <c r="D4" s="198"/>
    </row>
    <row r="6" spans="1:4" x14ac:dyDescent="0.2">
      <c r="D6" s="133" t="s">
        <v>649</v>
      </c>
    </row>
    <row r="8" spans="1:4" ht="33.75" x14ac:dyDescent="0.2">
      <c r="A8" s="11" t="s">
        <v>18</v>
      </c>
      <c r="B8" s="11" t="s">
        <v>19</v>
      </c>
      <c r="C8" s="11" t="s">
        <v>21</v>
      </c>
      <c r="D8" s="11" t="s">
        <v>22</v>
      </c>
    </row>
    <row r="9" spans="1:4" x14ac:dyDescent="0.2">
      <c r="A9" s="8" t="s">
        <v>23</v>
      </c>
      <c r="B9" s="12" t="s">
        <v>24</v>
      </c>
      <c r="C9" s="12" t="s">
        <v>25</v>
      </c>
      <c r="D9" s="12" t="s">
        <v>26</v>
      </c>
    </row>
    <row r="10" spans="1:4" ht="22.5" x14ac:dyDescent="0.2">
      <c r="A10" s="8">
        <v>1</v>
      </c>
      <c r="B10" s="14" t="s">
        <v>121</v>
      </c>
      <c r="C10" s="114">
        <v>77025951.310000002</v>
      </c>
      <c r="D10" s="114">
        <v>71367575.629999995</v>
      </c>
    </row>
    <row r="11" spans="1:4" x14ac:dyDescent="0.2">
      <c r="A11" s="8">
        <v>2</v>
      </c>
      <c r="B11" s="14" t="s">
        <v>107</v>
      </c>
      <c r="C11" s="114">
        <v>77025951.310000002</v>
      </c>
      <c r="D11" s="114">
        <v>71367575.629999995</v>
      </c>
    </row>
    <row r="12" spans="1:4" x14ac:dyDescent="0.2">
      <c r="A12" s="8">
        <v>3</v>
      </c>
      <c r="B12" s="14" t="s">
        <v>122</v>
      </c>
      <c r="C12" s="114">
        <v>77025951.310000002</v>
      </c>
      <c r="D12" s="114">
        <v>71367575.629999995</v>
      </c>
    </row>
    <row r="13" spans="1:4" ht="102" customHeight="1" x14ac:dyDescent="0.2">
      <c r="A13" s="8">
        <v>4</v>
      </c>
      <c r="B13" s="14" t="s">
        <v>111</v>
      </c>
      <c r="C13" s="200" t="s">
        <v>537</v>
      </c>
      <c r="D13" s="200"/>
    </row>
    <row r="16" spans="1:4" x14ac:dyDescent="0.2">
      <c r="A16" s="169" t="s">
        <v>651</v>
      </c>
      <c r="B16" s="169"/>
      <c r="C16" s="169"/>
      <c r="D16" s="169"/>
    </row>
    <row r="17" spans="1:4" x14ac:dyDescent="0.2">
      <c r="A17" s="169"/>
      <c r="B17" s="169"/>
      <c r="C17" s="169"/>
      <c r="D17" s="169"/>
    </row>
    <row r="18" spans="1:4" s="5" customFormat="1" x14ac:dyDescent="0.2">
      <c r="A18" s="169" t="s">
        <v>57</v>
      </c>
      <c r="B18" s="169"/>
      <c r="C18" s="169"/>
      <c r="D18" s="169"/>
    </row>
    <row r="19" spans="1:4" s="5" customFormat="1" x14ac:dyDescent="0.2"/>
    <row r="20" spans="1:4" s="5" customFormat="1" x14ac:dyDescent="0.2">
      <c r="D20" s="10" t="s">
        <v>652</v>
      </c>
    </row>
    <row r="21" spans="1:4" s="5" customFormat="1" x14ac:dyDescent="0.2"/>
    <row r="22" spans="1:4" s="2" customFormat="1" ht="33.75" x14ac:dyDescent="0.2">
      <c r="A22" s="11" t="s">
        <v>18</v>
      </c>
      <c r="B22" s="11" t="s">
        <v>19</v>
      </c>
      <c r="C22" s="11" t="s">
        <v>21</v>
      </c>
      <c r="D22" s="11" t="s">
        <v>22</v>
      </c>
    </row>
    <row r="23" spans="1:4" s="5" customFormat="1" x14ac:dyDescent="0.2">
      <c r="A23" s="8" t="s">
        <v>23</v>
      </c>
      <c r="B23" s="12" t="s">
        <v>24</v>
      </c>
      <c r="C23" s="12" t="s">
        <v>25</v>
      </c>
      <c r="D23" s="12" t="s">
        <v>26</v>
      </c>
    </row>
    <row r="24" spans="1:4" s="5" customFormat="1" ht="22.5" x14ac:dyDescent="0.2">
      <c r="A24" s="8" t="s">
        <v>23</v>
      </c>
      <c r="B24" s="14" t="s">
        <v>123</v>
      </c>
      <c r="C24" s="114">
        <v>28740309.550000001</v>
      </c>
      <c r="D24" s="114">
        <v>27189479.050000001</v>
      </c>
    </row>
    <row r="25" spans="1:4" s="5" customFormat="1" x14ac:dyDescent="0.2">
      <c r="A25" s="8" t="s">
        <v>24</v>
      </c>
      <c r="B25" s="14" t="s">
        <v>124</v>
      </c>
      <c r="C25" s="114">
        <v>5535999.4100000001</v>
      </c>
      <c r="D25" s="114">
        <v>4401118.45</v>
      </c>
    </row>
    <row r="26" spans="1:4" s="5" customFormat="1" x14ac:dyDescent="0.2">
      <c r="A26" s="8">
        <v>3</v>
      </c>
      <c r="B26" s="14" t="s">
        <v>113</v>
      </c>
      <c r="C26" s="114">
        <v>545244.36</v>
      </c>
      <c r="D26" s="114">
        <v>440538.25</v>
      </c>
    </row>
    <row r="27" spans="1:4" s="5" customFormat="1" x14ac:dyDescent="0.2">
      <c r="A27" s="8">
        <v>4</v>
      </c>
      <c r="B27" s="14" t="s">
        <v>107</v>
      </c>
      <c r="C27" s="114">
        <v>34821553.32</v>
      </c>
      <c r="D27" s="114">
        <v>32031135.75</v>
      </c>
    </row>
    <row r="28" spans="1:4" x14ac:dyDescent="0.2">
      <c r="A28" s="3"/>
      <c r="B28" s="2"/>
      <c r="C28" s="2"/>
      <c r="D28" s="2"/>
    </row>
    <row r="30" spans="1:4" x14ac:dyDescent="0.2">
      <c r="A30" s="198" t="s">
        <v>650</v>
      </c>
      <c r="B30" s="198"/>
      <c r="C30" s="198"/>
      <c r="D30" s="198"/>
    </row>
    <row r="31" spans="1:4" x14ac:dyDescent="0.2">
      <c r="A31" s="198"/>
      <c r="B31" s="198"/>
      <c r="C31" s="198"/>
      <c r="D31" s="198"/>
    </row>
    <row r="32" spans="1:4" x14ac:dyDescent="0.2">
      <c r="A32" s="198" t="s">
        <v>60</v>
      </c>
      <c r="B32" s="198"/>
      <c r="C32" s="198"/>
      <c r="D32" s="198"/>
    </row>
    <row r="34" spans="1:4" x14ac:dyDescent="0.2">
      <c r="D34" s="133" t="s">
        <v>653</v>
      </c>
    </row>
    <row r="36" spans="1:4" ht="33.75" x14ac:dyDescent="0.2">
      <c r="A36" s="11" t="s">
        <v>18</v>
      </c>
      <c r="B36" s="11" t="s">
        <v>19</v>
      </c>
      <c r="C36" s="11" t="s">
        <v>21</v>
      </c>
      <c r="D36" s="11" t="s">
        <v>22</v>
      </c>
    </row>
    <row r="37" spans="1:4" x14ac:dyDescent="0.2">
      <c r="A37" s="8" t="s">
        <v>23</v>
      </c>
      <c r="B37" s="12" t="s">
        <v>24</v>
      </c>
      <c r="C37" s="12" t="s">
        <v>25</v>
      </c>
      <c r="D37" s="12" t="s">
        <v>26</v>
      </c>
    </row>
    <row r="38" spans="1:4" ht="22.5" x14ac:dyDescent="0.2">
      <c r="A38" s="8">
        <v>2</v>
      </c>
      <c r="B38" s="14" t="s">
        <v>125</v>
      </c>
      <c r="C38" s="114">
        <v>4489684.26</v>
      </c>
      <c r="D38" s="114">
        <v>1273410.1499999999</v>
      </c>
    </row>
    <row r="39" spans="1:4" x14ac:dyDescent="0.2">
      <c r="A39" s="8">
        <v>3</v>
      </c>
      <c r="B39" s="14" t="s">
        <v>113</v>
      </c>
      <c r="C39" s="114" t="s">
        <v>32</v>
      </c>
      <c r="D39" s="114">
        <v>200000</v>
      </c>
    </row>
    <row r="40" spans="1:4" x14ac:dyDescent="0.2">
      <c r="A40" s="8">
        <v>4</v>
      </c>
      <c r="B40" s="14" t="s">
        <v>107</v>
      </c>
      <c r="C40" s="114">
        <v>4489684.26</v>
      </c>
      <c r="D40" s="114">
        <v>1473410.15</v>
      </c>
    </row>
    <row r="43" spans="1:4" x14ac:dyDescent="0.2">
      <c r="A43" s="198" t="s">
        <v>654</v>
      </c>
      <c r="B43" s="198"/>
      <c r="C43" s="198"/>
      <c r="D43" s="198"/>
    </row>
    <row r="44" spans="1:4" x14ac:dyDescent="0.2">
      <c r="A44" s="198"/>
      <c r="B44" s="198"/>
      <c r="C44" s="198"/>
      <c r="D44" s="198"/>
    </row>
    <row r="45" spans="1:4" x14ac:dyDescent="0.2">
      <c r="A45" s="198" t="s">
        <v>63</v>
      </c>
      <c r="B45" s="198"/>
      <c r="C45" s="198"/>
      <c r="D45" s="198"/>
    </row>
    <row r="47" spans="1:4" x14ac:dyDescent="0.2">
      <c r="D47" s="133" t="s">
        <v>655</v>
      </c>
    </row>
    <row r="49" spans="1:4" ht="33.75" x14ac:dyDescent="0.2">
      <c r="A49" s="11" t="s">
        <v>18</v>
      </c>
      <c r="B49" s="11" t="s">
        <v>19</v>
      </c>
      <c r="C49" s="11" t="s">
        <v>21</v>
      </c>
      <c r="D49" s="11" t="s">
        <v>22</v>
      </c>
    </row>
    <row r="50" spans="1:4" x14ac:dyDescent="0.2">
      <c r="A50" s="8" t="s">
        <v>23</v>
      </c>
      <c r="B50" s="12" t="s">
        <v>24</v>
      </c>
      <c r="C50" s="12" t="s">
        <v>25</v>
      </c>
      <c r="D50" s="12" t="s">
        <v>26</v>
      </c>
    </row>
    <row r="51" spans="1:4" x14ac:dyDescent="0.2">
      <c r="A51" s="8">
        <v>1</v>
      </c>
      <c r="B51" s="14" t="s">
        <v>126</v>
      </c>
      <c r="C51" s="114">
        <v>234098.29</v>
      </c>
      <c r="D51" s="16" t="s">
        <v>32</v>
      </c>
    </row>
    <row r="52" spans="1:4" x14ac:dyDescent="0.2">
      <c r="A52" s="8">
        <v>2</v>
      </c>
      <c r="B52" s="14" t="s">
        <v>107</v>
      </c>
      <c r="C52" s="114">
        <v>234098.29</v>
      </c>
      <c r="D52" s="16" t="s">
        <v>32</v>
      </c>
    </row>
  </sheetData>
  <mergeCells count="13">
    <mergeCell ref="A45:D45"/>
    <mergeCell ref="C13:D13"/>
    <mergeCell ref="A4:D4"/>
    <mergeCell ref="A18:D18"/>
    <mergeCell ref="A32:D32"/>
    <mergeCell ref="A31:D31"/>
    <mergeCell ref="A43:D43"/>
    <mergeCell ref="A44:D44"/>
    <mergeCell ref="A2:D2"/>
    <mergeCell ref="A3:D3"/>
    <mergeCell ref="A16:D16"/>
    <mergeCell ref="A17:D17"/>
    <mergeCell ref="A30:D30"/>
  </mergeCells>
  <pageMargins left="0.39370078740157483" right="0.39370078740157483" top="0.39370078740157483" bottom="0.39370078740157483" header="0" footer="0"/>
  <pageSetup paperSize="9" scale="93" pageOrder="overThenDown"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D33"/>
  <sheetViews>
    <sheetView workbookViewId="0">
      <selection activeCell="F20" sqref="F20"/>
    </sheetView>
  </sheetViews>
  <sheetFormatPr defaultColWidth="10.5" defaultRowHeight="11.45" customHeight="1" x14ac:dyDescent="0.2"/>
  <cols>
    <col min="1" max="1" width="7.5" style="1" customWidth="1"/>
    <col min="2" max="2" width="53.33203125" style="1" customWidth="1"/>
    <col min="3" max="3" width="38.1640625" style="1" customWidth="1"/>
    <col min="4" max="4" width="34.5" style="1" customWidth="1"/>
    <col min="5" max="5" width="41.1640625" customWidth="1"/>
  </cols>
  <sheetData>
    <row r="1" spans="1:4" ht="11.1" customHeight="1" x14ac:dyDescent="0.2"/>
    <row r="2" spans="1:4" ht="11.1" customHeight="1" x14ac:dyDescent="0.2">
      <c r="A2" s="198" t="s">
        <v>656</v>
      </c>
      <c r="B2" s="198"/>
      <c r="C2" s="198"/>
      <c r="D2" s="198"/>
    </row>
    <row r="3" spans="1:4" ht="11.1" customHeight="1" x14ac:dyDescent="0.2">
      <c r="A3" s="198"/>
      <c r="B3" s="198"/>
      <c r="C3" s="198"/>
      <c r="D3" s="198"/>
    </row>
    <row r="4" spans="1:4" ht="11.1" customHeight="1" x14ac:dyDescent="0.2">
      <c r="A4" s="198" t="s">
        <v>69</v>
      </c>
      <c r="B4" s="198"/>
      <c r="C4" s="198"/>
      <c r="D4" s="198"/>
    </row>
    <row r="5" spans="1:4" ht="11.1" customHeight="1" x14ac:dyDescent="0.2"/>
    <row r="6" spans="1:4" ht="11.1" customHeight="1" x14ac:dyDescent="0.2">
      <c r="D6" s="22" t="s">
        <v>430</v>
      </c>
    </row>
    <row r="7" spans="1:4" ht="11.1" customHeight="1" x14ac:dyDescent="0.2"/>
    <row r="8" spans="1:4" ht="35.1" customHeight="1" x14ac:dyDescent="0.2">
      <c r="A8" s="11" t="s">
        <v>18</v>
      </c>
      <c r="B8" s="11" t="s">
        <v>19</v>
      </c>
      <c r="C8" s="11" t="s">
        <v>21</v>
      </c>
      <c r="D8" s="11" t="s">
        <v>22</v>
      </c>
    </row>
    <row r="9" spans="1:4" ht="11.1" customHeight="1" x14ac:dyDescent="0.2">
      <c r="A9" s="8" t="s">
        <v>23</v>
      </c>
      <c r="B9" s="12" t="s">
        <v>24</v>
      </c>
      <c r="C9" s="12" t="s">
        <v>25</v>
      </c>
      <c r="D9" s="12" t="s">
        <v>26</v>
      </c>
    </row>
    <row r="10" spans="1:4" ht="23.25" customHeight="1" x14ac:dyDescent="0.2">
      <c r="A10" s="8" t="s">
        <v>23</v>
      </c>
      <c r="B10" s="14" t="s">
        <v>127</v>
      </c>
      <c r="C10" s="114">
        <v>964771.66</v>
      </c>
      <c r="D10" s="114">
        <v>795910.88</v>
      </c>
    </row>
    <row r="11" spans="1:4" ht="23.25" customHeight="1" x14ac:dyDescent="0.2">
      <c r="A11" s="8" t="s">
        <v>24</v>
      </c>
      <c r="B11" s="14" t="s">
        <v>128</v>
      </c>
      <c r="C11" s="114">
        <v>1307419.27</v>
      </c>
      <c r="D11" s="114">
        <v>275239.15000000002</v>
      </c>
    </row>
    <row r="12" spans="1:4" ht="23.25" customHeight="1" x14ac:dyDescent="0.2">
      <c r="A12" s="8" t="s">
        <v>25</v>
      </c>
      <c r="B12" s="14" t="s">
        <v>129</v>
      </c>
      <c r="C12" s="114">
        <v>445417.55</v>
      </c>
      <c r="D12" s="114">
        <v>565729.84</v>
      </c>
    </row>
    <row r="13" spans="1:4" ht="23.25" customHeight="1" x14ac:dyDescent="0.2">
      <c r="A13" s="8" t="s">
        <v>26</v>
      </c>
      <c r="B13" s="14" t="s">
        <v>130</v>
      </c>
      <c r="C13" s="114">
        <v>3354708</v>
      </c>
      <c r="D13" s="114">
        <v>8341200</v>
      </c>
    </row>
    <row r="14" spans="1:4" ht="57" customHeight="1" x14ac:dyDescent="0.2">
      <c r="A14" s="8" t="s">
        <v>27</v>
      </c>
      <c r="B14" s="14" t="s">
        <v>131</v>
      </c>
      <c r="C14" s="114">
        <v>2841313.05</v>
      </c>
      <c r="D14" s="114">
        <v>3762</v>
      </c>
    </row>
    <row r="15" spans="1:4" ht="23.25" customHeight="1" x14ac:dyDescent="0.2">
      <c r="A15" s="8">
        <v>6</v>
      </c>
      <c r="B15" s="14" t="s">
        <v>538</v>
      </c>
      <c r="C15" s="114">
        <v>3310941</v>
      </c>
      <c r="D15" s="114">
        <f>9360700+577500</f>
        <v>9938200</v>
      </c>
    </row>
    <row r="16" spans="1:4" ht="23.25" customHeight="1" x14ac:dyDescent="0.2">
      <c r="A16" s="8">
        <v>7</v>
      </c>
      <c r="B16" s="14" t="s">
        <v>132</v>
      </c>
      <c r="C16" s="114">
        <v>210000</v>
      </c>
      <c r="D16" s="114" t="s">
        <v>32</v>
      </c>
    </row>
    <row r="17" spans="1:4" ht="23.25" customHeight="1" x14ac:dyDescent="0.2">
      <c r="A17" s="8">
        <v>8</v>
      </c>
      <c r="B17" s="14" t="s">
        <v>133</v>
      </c>
      <c r="C17" s="114">
        <v>306715.62</v>
      </c>
      <c r="D17" s="114">
        <v>247347</v>
      </c>
    </row>
    <row r="18" spans="1:4" ht="23.25" customHeight="1" x14ac:dyDescent="0.2">
      <c r="A18" s="8">
        <v>9</v>
      </c>
      <c r="B18" s="14" t="s">
        <v>134</v>
      </c>
      <c r="C18" s="114">
        <v>1362.8</v>
      </c>
      <c r="D18" s="114">
        <v>4561.55</v>
      </c>
    </row>
    <row r="19" spans="1:4" ht="23.25" customHeight="1" x14ac:dyDescent="0.2">
      <c r="A19" s="8">
        <v>10</v>
      </c>
      <c r="B19" s="14" t="s">
        <v>135</v>
      </c>
      <c r="C19" s="114">
        <v>223630.58</v>
      </c>
      <c r="D19" s="114">
        <v>210288</v>
      </c>
    </row>
    <row r="20" spans="1:4" ht="23.25" customHeight="1" x14ac:dyDescent="0.2">
      <c r="A20" s="8">
        <v>11</v>
      </c>
      <c r="B20" s="14" t="s">
        <v>113</v>
      </c>
      <c r="C20" s="114">
        <v>655803.04</v>
      </c>
      <c r="D20" s="114">
        <f>713774.47</f>
        <v>713774.47</v>
      </c>
    </row>
    <row r="21" spans="1:4" ht="23.25" customHeight="1" x14ac:dyDescent="0.2">
      <c r="A21" s="131">
        <v>12</v>
      </c>
      <c r="B21" s="147" t="s">
        <v>107</v>
      </c>
      <c r="C21" s="132">
        <v>13622082.57</v>
      </c>
      <c r="D21" s="132">
        <v>21096012.890000001</v>
      </c>
    </row>
    <row r="22" spans="1:4" ht="86.25" customHeight="1" x14ac:dyDescent="0.2">
      <c r="A22" s="148">
        <v>13</v>
      </c>
      <c r="B22" s="149" t="s">
        <v>111</v>
      </c>
      <c r="C22" s="215" t="s">
        <v>685</v>
      </c>
      <c r="D22" s="216"/>
    </row>
    <row r="24" spans="1:4" ht="11.45" customHeight="1" x14ac:dyDescent="0.2">
      <c r="A24" s="198" t="s">
        <v>657</v>
      </c>
      <c r="B24" s="198"/>
      <c r="C24" s="198"/>
      <c r="D24" s="198"/>
    </row>
    <row r="25" spans="1:4" ht="11.1" customHeight="1" x14ac:dyDescent="0.2">
      <c r="A25" s="198"/>
      <c r="B25" s="198"/>
      <c r="C25" s="198"/>
      <c r="D25" s="198"/>
    </row>
    <row r="26" spans="1:4" ht="11.1" customHeight="1" x14ac:dyDescent="0.2">
      <c r="A26" s="198" t="s">
        <v>73</v>
      </c>
      <c r="B26" s="198"/>
      <c r="C26" s="198"/>
      <c r="D26" s="198"/>
    </row>
    <row r="27" spans="1:4" ht="11.1" customHeight="1" x14ac:dyDescent="0.2"/>
    <row r="28" spans="1:4" ht="11.1" customHeight="1" x14ac:dyDescent="0.2">
      <c r="D28" s="133" t="s">
        <v>658</v>
      </c>
    </row>
    <row r="29" spans="1:4" ht="11.1" customHeight="1" x14ac:dyDescent="0.2"/>
    <row r="30" spans="1:4" ht="35.1" customHeight="1" x14ac:dyDescent="0.2">
      <c r="A30" s="11" t="s">
        <v>18</v>
      </c>
      <c r="B30" s="11" t="s">
        <v>19</v>
      </c>
      <c r="C30" s="11" t="s">
        <v>21</v>
      </c>
      <c r="D30" s="11" t="s">
        <v>22</v>
      </c>
    </row>
    <row r="31" spans="1:4" ht="11.1" customHeight="1" x14ac:dyDescent="0.2">
      <c r="A31" s="8" t="s">
        <v>23</v>
      </c>
      <c r="B31" s="12" t="s">
        <v>24</v>
      </c>
      <c r="C31" s="12" t="s">
        <v>25</v>
      </c>
      <c r="D31" s="12" t="s">
        <v>26</v>
      </c>
    </row>
    <row r="32" spans="1:4" ht="11.1" customHeight="1" x14ac:dyDescent="0.2">
      <c r="A32" s="8">
        <v>1</v>
      </c>
      <c r="B32" s="14" t="s">
        <v>113</v>
      </c>
      <c r="C32" s="114">
        <v>172043</v>
      </c>
      <c r="D32" s="16" t="s">
        <v>32</v>
      </c>
    </row>
    <row r="33" spans="1:4" ht="11.1" customHeight="1" x14ac:dyDescent="0.2">
      <c r="A33" s="8">
        <v>2</v>
      </c>
      <c r="B33" s="14" t="s">
        <v>107</v>
      </c>
      <c r="C33" s="114">
        <v>172043</v>
      </c>
      <c r="D33" s="16" t="s">
        <v>32</v>
      </c>
    </row>
  </sheetData>
  <mergeCells count="7">
    <mergeCell ref="A4:D4"/>
    <mergeCell ref="A26:D26"/>
    <mergeCell ref="A2:D2"/>
    <mergeCell ref="A3:D3"/>
    <mergeCell ref="A24:D24"/>
    <mergeCell ref="A25:D25"/>
    <mergeCell ref="C22:D22"/>
  </mergeCells>
  <pageMargins left="0.39370078740157483" right="0.39370078740157483" top="0.39370078740157483" bottom="0.39370078740157483" header="0" footer="0"/>
  <pageSetup paperSize="9" scale="90" fitToHeight="0" pageOrder="overThenDown"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R42"/>
  <sheetViews>
    <sheetView workbookViewId="0">
      <selection activeCell="E38" sqref="E38"/>
    </sheetView>
  </sheetViews>
  <sheetFormatPr defaultColWidth="10.5" defaultRowHeight="11.45" customHeight="1" x14ac:dyDescent="0.2"/>
  <cols>
    <col min="1" max="1" width="7.5" style="1" customWidth="1"/>
    <col min="2" max="2" width="53.33203125" style="1" customWidth="1"/>
    <col min="3" max="3" width="22.1640625" style="1" customWidth="1"/>
    <col min="4" max="4" width="19.5" style="1" customWidth="1"/>
    <col min="5" max="5" width="34.6640625" style="1" customWidth="1"/>
    <col min="13" max="13" width="29.6640625" customWidth="1"/>
    <col min="14" max="14" width="58.33203125" customWidth="1"/>
    <col min="15" max="15" width="34.83203125" customWidth="1"/>
    <col min="16" max="17" width="26.83203125" customWidth="1"/>
    <col min="18" max="18" width="23.1640625" customWidth="1"/>
  </cols>
  <sheetData>
    <row r="1" spans="1:18" ht="11.1" customHeight="1" x14ac:dyDescent="0.2"/>
    <row r="2" spans="1:18" ht="11.1" customHeight="1" x14ac:dyDescent="0.2">
      <c r="A2" s="198" t="s">
        <v>659</v>
      </c>
      <c r="B2" s="198"/>
      <c r="C2" s="198"/>
      <c r="D2" s="198"/>
      <c r="E2" s="198"/>
    </row>
    <row r="3" spans="1:18" ht="11.1" customHeight="1" x14ac:dyDescent="0.2">
      <c r="A3" s="198"/>
      <c r="B3" s="198"/>
      <c r="C3" s="198"/>
      <c r="D3" s="198"/>
      <c r="E3" s="198"/>
    </row>
    <row r="4" spans="1:18" ht="11.1" customHeight="1" x14ac:dyDescent="0.2">
      <c r="A4" s="198" t="s">
        <v>136</v>
      </c>
      <c r="B4" s="198"/>
      <c r="C4" s="198"/>
      <c r="D4" s="198"/>
      <c r="E4" s="198"/>
    </row>
    <row r="5" spans="1:18" ht="11.1" customHeight="1" x14ac:dyDescent="0.2"/>
    <row r="6" spans="1:18" ht="11.1" customHeight="1" x14ac:dyDescent="0.2">
      <c r="E6" s="133" t="s">
        <v>435</v>
      </c>
    </row>
    <row r="7" spans="1:18" ht="11.1" customHeight="1" x14ac:dyDescent="0.2"/>
    <row r="8" spans="1:18" ht="35.1" customHeight="1" x14ac:dyDescent="0.2">
      <c r="A8" s="11" t="s">
        <v>18</v>
      </c>
      <c r="B8" s="11" t="s">
        <v>19</v>
      </c>
      <c r="C8" s="172" t="s">
        <v>137</v>
      </c>
      <c r="D8" s="172"/>
      <c r="E8" s="172"/>
    </row>
    <row r="9" spans="1:18" ht="11.1" customHeight="1" x14ac:dyDescent="0.2">
      <c r="A9" s="8" t="s">
        <v>23</v>
      </c>
      <c r="B9" s="12" t="s">
        <v>24</v>
      </c>
      <c r="C9" s="173" t="s">
        <v>25</v>
      </c>
      <c r="D9" s="173"/>
      <c r="E9" s="173"/>
    </row>
    <row r="10" spans="1:18" ht="23.1" customHeight="1" x14ac:dyDescent="0.2">
      <c r="A10" s="8" t="s">
        <v>23</v>
      </c>
      <c r="B10" s="14" t="s">
        <v>138</v>
      </c>
      <c r="C10" s="217" t="s">
        <v>539</v>
      </c>
      <c r="D10" s="217"/>
      <c r="E10" s="217"/>
    </row>
    <row r="11" spans="1:18" ht="35.1" customHeight="1" x14ac:dyDescent="0.2">
      <c r="A11" s="8" t="s">
        <v>24</v>
      </c>
      <c r="B11" s="14" t="s">
        <v>139</v>
      </c>
      <c r="C11" s="217" t="s">
        <v>533</v>
      </c>
      <c r="D11" s="217"/>
      <c r="E11" s="217"/>
    </row>
    <row r="12" spans="1:18" ht="23.1" customHeight="1" x14ac:dyDescent="0.2">
      <c r="A12" s="8" t="s">
        <v>25</v>
      </c>
      <c r="B12" s="14" t="s">
        <v>140</v>
      </c>
      <c r="C12" s="217" t="s">
        <v>533</v>
      </c>
      <c r="D12" s="217"/>
      <c r="E12" s="217"/>
    </row>
    <row r="13" spans="1:18" ht="11.1" customHeight="1" x14ac:dyDescent="0.2">
      <c r="A13" s="8" t="s">
        <v>26</v>
      </c>
      <c r="B13" s="14" t="s">
        <v>141</v>
      </c>
      <c r="C13" s="217" t="s">
        <v>533</v>
      </c>
      <c r="D13" s="217"/>
      <c r="E13" s="217"/>
    </row>
    <row r="14" spans="1:18" ht="71.099999999999994" customHeight="1" x14ac:dyDescent="0.2">
      <c r="A14" s="8" t="s">
        <v>27</v>
      </c>
      <c r="B14" s="14" t="s">
        <v>142</v>
      </c>
      <c r="C14" s="217" t="s">
        <v>533</v>
      </c>
      <c r="D14" s="217"/>
      <c r="E14" s="217"/>
      <c r="M14" s="68"/>
      <c r="N14" s="68"/>
      <c r="O14" s="68"/>
      <c r="P14" s="70"/>
      <c r="Q14" s="71"/>
      <c r="R14" s="65"/>
    </row>
    <row r="15" spans="1:18" ht="23.1" customHeight="1" x14ac:dyDescent="0.2">
      <c r="A15" s="8" t="s">
        <v>28</v>
      </c>
      <c r="B15" s="14" t="s">
        <v>143</v>
      </c>
      <c r="C15" s="217" t="s">
        <v>533</v>
      </c>
      <c r="D15" s="217"/>
      <c r="E15" s="217"/>
      <c r="M15" s="69"/>
      <c r="P15" s="65"/>
      <c r="Q15" s="65"/>
    </row>
    <row r="16" spans="1:18" ht="35.1" customHeight="1" x14ac:dyDescent="0.2">
      <c r="A16" s="8" t="s">
        <v>29</v>
      </c>
      <c r="B16" s="14" t="s">
        <v>144</v>
      </c>
      <c r="C16" s="217" t="s">
        <v>533</v>
      </c>
      <c r="D16" s="217"/>
      <c r="E16" s="217"/>
    </row>
    <row r="17" spans="1:17" ht="35.1" customHeight="1" x14ac:dyDescent="0.2">
      <c r="A17" s="8" t="s">
        <v>40</v>
      </c>
      <c r="B17" s="14" t="s">
        <v>145</v>
      </c>
      <c r="C17" s="217" t="s">
        <v>549</v>
      </c>
      <c r="D17" s="217"/>
      <c r="E17" s="217"/>
    </row>
    <row r="20" spans="1:17" ht="11.1" customHeight="1" x14ac:dyDescent="0.2"/>
    <row r="21" spans="1:17" ht="11.1" customHeight="1" x14ac:dyDescent="0.2">
      <c r="A21" s="198" t="s">
        <v>146</v>
      </c>
      <c r="B21" s="198"/>
      <c r="C21" s="198"/>
      <c r="D21" s="198"/>
      <c r="E21" s="198"/>
      <c r="M21" s="69"/>
      <c r="N21" s="65"/>
    </row>
    <row r="22" spans="1:17" ht="11.1" customHeight="1" x14ac:dyDescent="0.2"/>
    <row r="23" spans="1:17" ht="11.1" customHeight="1" x14ac:dyDescent="0.2">
      <c r="E23" s="133" t="s">
        <v>660</v>
      </c>
    </row>
    <row r="24" spans="1:17" ht="11.1" customHeight="1" x14ac:dyDescent="0.2"/>
    <row r="25" spans="1:17" ht="35.1" customHeight="1" x14ac:dyDescent="0.2">
      <c r="A25" s="11" t="s">
        <v>18</v>
      </c>
      <c r="B25" s="11" t="s">
        <v>19</v>
      </c>
      <c r="C25" s="11" t="s">
        <v>20</v>
      </c>
      <c r="D25" s="11" t="s">
        <v>147</v>
      </c>
      <c r="E25" s="11" t="s">
        <v>148</v>
      </c>
    </row>
    <row r="26" spans="1:17" ht="11.1" customHeight="1" x14ac:dyDescent="0.2">
      <c r="A26" s="8" t="s">
        <v>23</v>
      </c>
      <c r="B26" s="12" t="s">
        <v>24</v>
      </c>
      <c r="C26" s="12" t="s">
        <v>25</v>
      </c>
      <c r="D26" s="12" t="s">
        <v>26</v>
      </c>
      <c r="E26" s="12" t="s">
        <v>27</v>
      </c>
    </row>
    <row r="27" spans="1:17" ht="11.1" customHeight="1" x14ac:dyDescent="0.2">
      <c r="A27" s="8" t="s">
        <v>23</v>
      </c>
      <c r="B27" s="14" t="s">
        <v>149</v>
      </c>
      <c r="C27" s="11" t="s">
        <v>65</v>
      </c>
      <c r="D27" s="114">
        <v>2196213.31</v>
      </c>
      <c r="E27" s="16" t="s">
        <v>32</v>
      </c>
      <c r="M27" s="65"/>
    </row>
    <row r="28" spans="1:17" ht="35.1" customHeight="1" x14ac:dyDescent="0.2">
      <c r="A28" s="8">
        <v>2</v>
      </c>
      <c r="B28" s="14" t="s">
        <v>151</v>
      </c>
      <c r="C28" s="11" t="s">
        <v>75</v>
      </c>
      <c r="D28" s="116">
        <v>2256277.4300000002</v>
      </c>
      <c r="E28" s="16" t="s">
        <v>32</v>
      </c>
      <c r="M28" s="65"/>
    </row>
    <row r="30" spans="1:17" ht="11.45" customHeight="1" x14ac:dyDescent="0.2">
      <c r="M30" s="69"/>
      <c r="N30" s="65"/>
      <c r="P30" s="65"/>
      <c r="Q30" s="69"/>
    </row>
    <row r="31" spans="1:17" ht="23.1" customHeight="1" x14ac:dyDescent="0.2">
      <c r="A31" s="198" t="s">
        <v>152</v>
      </c>
      <c r="B31" s="198"/>
      <c r="C31" s="198"/>
      <c r="D31" s="198"/>
      <c r="E31"/>
    </row>
    <row r="32" spans="1:17" ht="11.1" customHeight="1" x14ac:dyDescent="0.2">
      <c r="E32"/>
    </row>
    <row r="33" spans="1:5" ht="11.1" customHeight="1" x14ac:dyDescent="0.2">
      <c r="D33" s="133" t="s">
        <v>661</v>
      </c>
      <c r="E33"/>
    </row>
    <row r="34" spans="1:5" ht="11.1" customHeight="1" x14ac:dyDescent="0.2">
      <c r="E34"/>
    </row>
    <row r="35" spans="1:5" ht="35.1" customHeight="1" x14ac:dyDescent="0.2">
      <c r="A35" s="11" t="s">
        <v>18</v>
      </c>
      <c r="B35" s="11" t="s">
        <v>19</v>
      </c>
      <c r="C35" s="11" t="s">
        <v>21</v>
      </c>
      <c r="D35" s="11" t="s">
        <v>22</v>
      </c>
      <c r="E35"/>
    </row>
    <row r="36" spans="1:5" ht="11.1" customHeight="1" x14ac:dyDescent="0.2">
      <c r="A36" s="8" t="s">
        <v>23</v>
      </c>
      <c r="B36" s="12" t="s">
        <v>24</v>
      </c>
      <c r="C36" s="12" t="s">
        <v>25</v>
      </c>
      <c r="D36" s="12" t="s">
        <v>26</v>
      </c>
      <c r="E36"/>
    </row>
    <row r="37" spans="1:5" ht="23.1" customHeight="1" x14ac:dyDescent="0.2">
      <c r="A37" s="8" t="s">
        <v>23</v>
      </c>
      <c r="B37" s="14" t="s">
        <v>153</v>
      </c>
      <c r="C37" s="116">
        <v>3397370.29</v>
      </c>
      <c r="D37" s="116">
        <v>8341200</v>
      </c>
      <c r="E37"/>
    </row>
    <row r="38" spans="1:5" ht="11.1" customHeight="1" x14ac:dyDescent="0.2">
      <c r="A38" s="8" t="s">
        <v>24</v>
      </c>
      <c r="B38" s="17" t="s">
        <v>154</v>
      </c>
      <c r="C38" s="116">
        <v>234098.29</v>
      </c>
      <c r="D38" s="116" t="s">
        <v>32</v>
      </c>
      <c r="E38" s="65"/>
    </row>
    <row r="39" spans="1:5" ht="35.1" customHeight="1" x14ac:dyDescent="0.2">
      <c r="A39" s="8" t="s">
        <v>25</v>
      </c>
      <c r="B39" s="125" t="s">
        <v>155</v>
      </c>
      <c r="C39" s="116">
        <v>3163272</v>
      </c>
      <c r="D39" s="116">
        <v>8341200</v>
      </c>
      <c r="E39"/>
    </row>
    <row r="40" spans="1:5" ht="23.1" customHeight="1" x14ac:dyDescent="0.2">
      <c r="A40" s="8">
        <v>4</v>
      </c>
      <c r="B40" s="14" t="s">
        <v>156</v>
      </c>
      <c r="C40" s="116">
        <v>957180</v>
      </c>
      <c r="D40" s="116" t="s">
        <v>32</v>
      </c>
      <c r="E40" s="96"/>
    </row>
    <row r="41" spans="1:5" ht="11.1" customHeight="1" x14ac:dyDescent="0.2">
      <c r="A41" s="8">
        <v>5</v>
      </c>
      <c r="B41" s="125" t="s">
        <v>157</v>
      </c>
      <c r="C41" s="116">
        <v>957180</v>
      </c>
      <c r="D41" s="116" t="s">
        <v>32</v>
      </c>
      <c r="E41"/>
    </row>
    <row r="42" spans="1:5" ht="11.1" customHeight="1" x14ac:dyDescent="0.2">
      <c r="A42" s="8">
        <v>6</v>
      </c>
      <c r="B42" s="14" t="s">
        <v>107</v>
      </c>
      <c r="C42" s="116">
        <v>4354550.29</v>
      </c>
      <c r="D42" s="116">
        <v>8341200</v>
      </c>
      <c r="E42"/>
    </row>
  </sheetData>
  <mergeCells count="15">
    <mergeCell ref="A2:E2"/>
    <mergeCell ref="A3:E3"/>
    <mergeCell ref="A31:D31"/>
    <mergeCell ref="A4:E4"/>
    <mergeCell ref="C8:E8"/>
    <mergeCell ref="C9:E9"/>
    <mergeCell ref="C10:E10"/>
    <mergeCell ref="C11:E11"/>
    <mergeCell ref="C17:E17"/>
    <mergeCell ref="A21:E21"/>
    <mergeCell ref="C12:E12"/>
    <mergeCell ref="C13:E13"/>
    <mergeCell ref="C14:E14"/>
    <mergeCell ref="C15:E15"/>
    <mergeCell ref="C16:E16"/>
  </mergeCells>
  <pageMargins left="0.39370078740157483" right="0.39370078740157483" top="0.39370078740157483" bottom="0.39370078740157483" header="0" footer="0"/>
  <pageSetup paperSize="9" scale="88" fitToHeight="0" pageOrder="overThenDown"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0"/>
  <sheetViews>
    <sheetView topLeftCell="A7" workbookViewId="0">
      <selection activeCell="I26" sqref="I26"/>
    </sheetView>
  </sheetViews>
  <sheetFormatPr defaultColWidth="10.5" defaultRowHeight="11.25" x14ac:dyDescent="0.2"/>
  <cols>
    <col min="1" max="1" width="7.83203125" style="3" customWidth="1"/>
    <col min="2" max="3" width="13.5" style="2" customWidth="1"/>
    <col min="4" max="4" width="13.33203125" style="2" customWidth="1"/>
    <col min="5" max="5" width="13.5" style="2" customWidth="1"/>
    <col min="6" max="6" width="11.6640625" style="4" customWidth="1"/>
    <col min="7" max="8" width="19.83203125" style="2" customWidth="1"/>
  </cols>
  <sheetData>
    <row r="1" spans="1:8" s="5" customFormat="1" x14ac:dyDescent="0.2">
      <c r="A1" s="165" t="s">
        <v>608</v>
      </c>
      <c r="B1" s="165"/>
      <c r="C1" s="165"/>
      <c r="D1" s="165"/>
      <c r="E1" s="165"/>
      <c r="F1" s="165"/>
      <c r="G1" s="165"/>
      <c r="H1" s="165"/>
    </row>
    <row r="2" spans="1:8" s="5" customFormat="1" x14ac:dyDescent="0.2">
      <c r="A2" s="165" t="s">
        <v>1</v>
      </c>
      <c r="B2" s="165"/>
      <c r="C2" s="165"/>
      <c r="D2" s="165"/>
      <c r="E2" s="165"/>
      <c r="F2" s="165"/>
      <c r="G2" s="165"/>
      <c r="H2" s="165"/>
    </row>
    <row r="3" spans="1:8" s="5" customFormat="1" ht="104.25" customHeight="1" x14ac:dyDescent="0.2">
      <c r="A3" s="165" t="s">
        <v>2</v>
      </c>
      <c r="B3" s="165"/>
      <c r="C3" s="165"/>
      <c r="D3" s="165"/>
      <c r="E3" s="165"/>
      <c r="F3" s="165"/>
      <c r="G3" s="165"/>
      <c r="H3" s="165"/>
    </row>
    <row r="4" spans="1:8" s="5" customFormat="1" x14ac:dyDescent="0.2">
      <c r="F4" s="6"/>
    </row>
    <row r="5" spans="1:8" s="5" customFormat="1" x14ac:dyDescent="0.2">
      <c r="F5" s="7"/>
    </row>
    <row r="6" spans="1:8" s="5" customFormat="1" ht="45" x14ac:dyDescent="0.2">
      <c r="E6" s="103" t="s">
        <v>3</v>
      </c>
      <c r="F6" s="105" t="s">
        <v>4</v>
      </c>
      <c r="G6" s="106"/>
      <c r="H6" s="107"/>
    </row>
    <row r="7" spans="1:8" s="5" customFormat="1" ht="22.5" x14ac:dyDescent="0.2">
      <c r="E7" s="104"/>
      <c r="F7" s="109" t="s">
        <v>5</v>
      </c>
      <c r="G7" s="109" t="s">
        <v>6</v>
      </c>
      <c r="H7" s="109" t="s">
        <v>7</v>
      </c>
    </row>
    <row r="8" spans="1:8" s="5" customFormat="1" x14ac:dyDescent="0.2">
      <c r="E8" s="101">
        <v>45286590000</v>
      </c>
      <c r="F8" s="101" t="s">
        <v>8</v>
      </c>
      <c r="G8" s="101" t="s">
        <v>9</v>
      </c>
      <c r="H8" s="101" t="s">
        <v>10</v>
      </c>
    </row>
    <row r="9" spans="1:8" s="5" customFormat="1" x14ac:dyDescent="0.2"/>
    <row r="10" spans="1:8" s="5" customFormat="1" x14ac:dyDescent="0.2">
      <c r="A10" s="169" t="s">
        <v>11</v>
      </c>
      <c r="B10" s="169"/>
      <c r="C10" s="169"/>
      <c r="D10" s="169"/>
      <c r="E10" s="169"/>
      <c r="F10" s="169"/>
      <c r="G10" s="169"/>
      <c r="H10" s="169"/>
    </row>
    <row r="11" spans="1:8" s="5" customFormat="1" x14ac:dyDescent="0.2">
      <c r="A11" s="169" t="s">
        <v>12</v>
      </c>
      <c r="B11" s="169"/>
      <c r="C11" s="169"/>
      <c r="D11" s="169"/>
      <c r="E11" s="169"/>
      <c r="F11" s="169"/>
      <c r="G11" s="169"/>
      <c r="H11" s="169"/>
    </row>
    <row r="12" spans="1:8" s="5" customFormat="1" x14ac:dyDescent="0.2">
      <c r="A12" s="169" t="s">
        <v>13</v>
      </c>
      <c r="B12" s="169"/>
      <c r="C12" s="169"/>
      <c r="D12" s="169"/>
      <c r="E12" s="169"/>
      <c r="F12" s="169"/>
      <c r="G12" s="169"/>
      <c r="H12" s="169"/>
    </row>
    <row r="13" spans="1:8" s="5" customFormat="1" x14ac:dyDescent="0.2"/>
    <row r="14" spans="1:8" s="5" customFormat="1" x14ac:dyDescent="0.2">
      <c r="A14" s="170" t="s">
        <v>14</v>
      </c>
      <c r="B14" s="170"/>
      <c r="C14" s="170"/>
      <c r="D14" s="170"/>
      <c r="E14" s="170"/>
      <c r="F14" s="170"/>
      <c r="G14" s="170"/>
      <c r="H14" s="170"/>
    </row>
    <row r="15" spans="1:8" s="5" customFormat="1" x14ac:dyDescent="0.2">
      <c r="A15" s="164" t="s">
        <v>15</v>
      </c>
      <c r="B15" s="164"/>
      <c r="C15" s="164"/>
      <c r="D15" s="164"/>
      <c r="E15" s="164"/>
      <c r="F15" s="164"/>
      <c r="G15" s="164"/>
      <c r="H15" s="164"/>
    </row>
    <row r="16" spans="1:8" s="5" customFormat="1" x14ac:dyDescent="0.2"/>
    <row r="17" spans="1:8" s="5" customFormat="1" x14ac:dyDescent="0.2">
      <c r="A17" s="170" t="s">
        <v>183</v>
      </c>
      <c r="B17" s="170"/>
      <c r="C17" s="170"/>
      <c r="D17" s="170"/>
      <c r="E17" s="170"/>
      <c r="F17" s="170"/>
      <c r="G17" s="170"/>
      <c r="H17" s="170"/>
    </row>
    <row r="18" spans="1:8" s="5" customFormat="1" x14ac:dyDescent="0.2">
      <c r="A18" s="164" t="s">
        <v>16</v>
      </c>
      <c r="B18" s="164"/>
      <c r="C18" s="164"/>
      <c r="D18" s="164"/>
      <c r="E18" s="164"/>
      <c r="F18" s="164"/>
      <c r="G18" s="164"/>
      <c r="H18" s="164"/>
    </row>
    <row r="19" spans="1:8" s="5" customFormat="1" x14ac:dyDescent="0.2"/>
    <row r="20" spans="1:8" s="5" customFormat="1" x14ac:dyDescent="0.2">
      <c r="G20" s="171" t="s">
        <v>17</v>
      </c>
      <c r="H20" s="171"/>
    </row>
    <row r="21" spans="1:8" s="5" customFormat="1" x14ac:dyDescent="0.2">
      <c r="G21" s="171" t="s">
        <v>607</v>
      </c>
      <c r="H21" s="171"/>
    </row>
    <row r="22" spans="1:8" s="2" customFormat="1" ht="33.75" x14ac:dyDescent="0.2">
      <c r="A22" s="21" t="s">
        <v>18</v>
      </c>
      <c r="B22" s="172" t="s">
        <v>19</v>
      </c>
      <c r="C22" s="172"/>
      <c r="D22" s="172"/>
      <c r="E22" s="172"/>
      <c r="F22" s="21" t="s">
        <v>20</v>
      </c>
      <c r="G22" s="21" t="s">
        <v>21</v>
      </c>
      <c r="H22" s="21" t="s">
        <v>22</v>
      </c>
    </row>
    <row r="23" spans="1:8" s="5" customFormat="1" x14ac:dyDescent="0.2">
      <c r="A23" s="8" t="s">
        <v>23</v>
      </c>
      <c r="B23" s="173" t="s">
        <v>24</v>
      </c>
      <c r="C23" s="173"/>
      <c r="D23" s="173"/>
      <c r="E23" s="173"/>
      <c r="F23" s="21" t="s">
        <v>25</v>
      </c>
      <c r="G23" s="12" t="s">
        <v>26</v>
      </c>
      <c r="H23" s="12" t="s">
        <v>27</v>
      </c>
    </row>
    <row r="24" spans="1:8" s="5" customFormat="1" x14ac:dyDescent="0.2">
      <c r="A24" s="13"/>
      <c r="B24" s="181" t="s">
        <v>30</v>
      </c>
      <c r="C24" s="181"/>
      <c r="D24" s="181"/>
      <c r="E24" s="181"/>
      <c r="F24" s="181"/>
      <c r="G24" s="181"/>
      <c r="H24" s="181"/>
    </row>
    <row r="25" spans="1:8" s="5" customFormat="1" ht="54.75" customHeight="1" x14ac:dyDescent="0.2">
      <c r="A25" s="8" t="s">
        <v>23</v>
      </c>
      <c r="B25" s="175" t="s">
        <v>31</v>
      </c>
      <c r="C25" s="175"/>
      <c r="D25" s="175"/>
      <c r="E25" s="175"/>
      <c r="F25" s="21"/>
      <c r="G25" s="116">
        <v>1995725.11</v>
      </c>
      <c r="H25" s="114">
        <v>4484492.3499999996</v>
      </c>
    </row>
    <row r="26" spans="1:8" s="5" customFormat="1" ht="54.75" customHeight="1" x14ac:dyDescent="0.2">
      <c r="A26" s="8" t="s">
        <v>24</v>
      </c>
      <c r="B26" s="176" t="s">
        <v>33</v>
      </c>
      <c r="C26" s="176"/>
      <c r="D26" s="176"/>
      <c r="E26" s="176"/>
      <c r="F26" s="21">
        <v>17</v>
      </c>
      <c r="G26" s="114">
        <v>2870585.15</v>
      </c>
      <c r="H26" s="116">
        <v>3646617.33</v>
      </c>
    </row>
    <row r="27" spans="1:8" s="5" customFormat="1" x14ac:dyDescent="0.2">
      <c r="A27" s="8">
        <v>3</v>
      </c>
      <c r="B27" s="176" t="s">
        <v>36</v>
      </c>
      <c r="C27" s="176"/>
      <c r="D27" s="176"/>
      <c r="E27" s="176"/>
      <c r="F27" s="21">
        <v>18</v>
      </c>
      <c r="G27" s="114">
        <v>4178298.51</v>
      </c>
      <c r="H27" s="114">
        <v>3405579.59</v>
      </c>
    </row>
    <row r="28" spans="1:8" s="5" customFormat="1" ht="48" customHeight="1" x14ac:dyDescent="0.2">
      <c r="A28" s="8">
        <v>4</v>
      </c>
      <c r="B28" s="176" t="s">
        <v>41</v>
      </c>
      <c r="C28" s="176"/>
      <c r="D28" s="176"/>
      <c r="E28" s="176"/>
      <c r="F28" s="21"/>
      <c r="G28" s="16" t="s">
        <v>32</v>
      </c>
      <c r="H28" s="116">
        <v>27420.77</v>
      </c>
    </row>
    <row r="29" spans="1:8" s="5" customFormat="1" ht="54.75" customHeight="1" x14ac:dyDescent="0.2">
      <c r="A29" s="8">
        <v>5</v>
      </c>
      <c r="B29" s="176" t="s">
        <v>44</v>
      </c>
      <c r="C29" s="176"/>
      <c r="D29" s="176"/>
      <c r="E29" s="176"/>
      <c r="F29" s="21"/>
      <c r="G29" s="114">
        <v>1642.8</v>
      </c>
      <c r="H29" s="114">
        <v>3297.01</v>
      </c>
    </row>
    <row r="30" spans="1:8" s="5" customFormat="1" ht="54.75" customHeight="1" x14ac:dyDescent="0.2">
      <c r="A30" s="8">
        <v>6</v>
      </c>
      <c r="B30" s="176" t="s">
        <v>49</v>
      </c>
      <c r="C30" s="176"/>
      <c r="D30" s="176"/>
      <c r="E30" s="176"/>
      <c r="F30" s="21">
        <v>19</v>
      </c>
      <c r="G30" s="116">
        <v>9046251.5700000003</v>
      </c>
      <c r="H30" s="114">
        <v>4749653.8499999996</v>
      </c>
    </row>
    <row r="31" spans="1:8" s="5" customFormat="1" x14ac:dyDescent="0.2">
      <c r="A31" s="8">
        <v>7</v>
      </c>
      <c r="B31" s="175" t="s">
        <v>54</v>
      </c>
      <c r="C31" s="175"/>
      <c r="D31" s="175"/>
      <c r="E31" s="175"/>
      <c r="F31" s="21">
        <v>20</v>
      </c>
      <c r="G31" s="114">
        <v>77025951.310000002</v>
      </c>
      <c r="H31" s="114">
        <v>71367575.629999995</v>
      </c>
    </row>
    <row r="32" spans="1:8" s="5" customFormat="1" x14ac:dyDescent="0.2">
      <c r="A32" s="8">
        <v>8</v>
      </c>
      <c r="B32" s="175" t="s">
        <v>57</v>
      </c>
      <c r="C32" s="175"/>
      <c r="D32" s="175"/>
      <c r="E32" s="175"/>
      <c r="F32" s="21">
        <v>21</v>
      </c>
      <c r="G32" s="116">
        <v>34821553.32</v>
      </c>
      <c r="H32" s="116">
        <v>32031135.75</v>
      </c>
    </row>
    <row r="33" spans="1:8" s="5" customFormat="1" x14ac:dyDescent="0.2">
      <c r="A33" s="8">
        <v>9</v>
      </c>
      <c r="B33" s="175" t="s">
        <v>60</v>
      </c>
      <c r="C33" s="175"/>
      <c r="D33" s="175"/>
      <c r="E33" s="175"/>
      <c r="F33" s="21">
        <v>22</v>
      </c>
      <c r="G33" s="116">
        <v>4489684.26</v>
      </c>
      <c r="H33" s="116">
        <v>1473410.15</v>
      </c>
    </row>
    <row r="34" spans="1:8" s="5" customFormat="1" x14ac:dyDescent="0.2">
      <c r="A34" s="8">
        <v>10</v>
      </c>
      <c r="B34" s="175" t="s">
        <v>63</v>
      </c>
      <c r="C34" s="175"/>
      <c r="D34" s="175"/>
      <c r="E34" s="175"/>
      <c r="F34" s="21">
        <v>23</v>
      </c>
      <c r="G34" s="116">
        <v>234098.29</v>
      </c>
      <c r="H34" s="116" t="s">
        <v>32</v>
      </c>
    </row>
    <row r="35" spans="1:8" s="5" customFormat="1" x14ac:dyDescent="0.2">
      <c r="A35" s="8">
        <v>11</v>
      </c>
      <c r="B35" s="182" t="s">
        <v>69</v>
      </c>
      <c r="C35" s="182"/>
      <c r="D35" s="182"/>
      <c r="E35" s="182"/>
      <c r="F35" s="21">
        <v>24</v>
      </c>
      <c r="G35" s="116">
        <v>13622082.57</v>
      </c>
      <c r="H35" s="116">
        <v>21096012.890000001</v>
      </c>
    </row>
    <row r="36" spans="1:8" s="5" customFormat="1" x14ac:dyDescent="0.2">
      <c r="A36" s="8">
        <v>12</v>
      </c>
      <c r="B36" s="175" t="s">
        <v>73</v>
      </c>
      <c r="C36" s="175"/>
      <c r="D36" s="175"/>
      <c r="E36" s="175"/>
      <c r="F36" s="21">
        <v>25</v>
      </c>
      <c r="G36" s="114">
        <v>172043</v>
      </c>
      <c r="H36" s="16" t="s">
        <v>32</v>
      </c>
    </row>
    <row r="37" spans="1:8" s="5" customFormat="1" x14ac:dyDescent="0.2">
      <c r="A37" s="8">
        <v>13</v>
      </c>
      <c r="B37" s="175" t="s">
        <v>77</v>
      </c>
      <c r="C37" s="175"/>
      <c r="D37" s="175"/>
      <c r="E37" s="175"/>
      <c r="F37" s="21"/>
      <c r="G37" s="114">
        <v>22034850.760000002</v>
      </c>
      <c r="H37" s="114">
        <v>21251509.190000001</v>
      </c>
    </row>
    <row r="38" spans="1:8" s="5" customFormat="1" x14ac:dyDescent="0.2">
      <c r="A38" s="8">
        <v>14</v>
      </c>
      <c r="B38" s="175" t="s">
        <v>79</v>
      </c>
      <c r="C38" s="175"/>
      <c r="D38" s="175"/>
      <c r="E38" s="175"/>
      <c r="F38" s="21">
        <v>27</v>
      </c>
      <c r="G38" s="116">
        <v>3476515</v>
      </c>
      <c r="H38" s="116">
        <v>3267497</v>
      </c>
    </row>
    <row r="39" spans="1:8" s="5" customFormat="1" x14ac:dyDescent="0.2">
      <c r="A39" s="8">
        <v>15</v>
      </c>
      <c r="B39" s="176" t="s">
        <v>82</v>
      </c>
      <c r="C39" s="176"/>
      <c r="D39" s="176"/>
      <c r="E39" s="176"/>
      <c r="F39" s="21">
        <v>27</v>
      </c>
      <c r="G39" s="116">
        <v>3390665</v>
      </c>
      <c r="H39" s="116">
        <v>2261379</v>
      </c>
    </row>
    <row r="40" spans="1:8" s="5" customFormat="1" x14ac:dyDescent="0.2">
      <c r="A40" s="8">
        <v>16</v>
      </c>
      <c r="B40" s="176" t="s">
        <v>84</v>
      </c>
      <c r="C40" s="176"/>
      <c r="D40" s="176"/>
      <c r="E40" s="176"/>
      <c r="F40" s="21">
        <v>27</v>
      </c>
      <c r="G40" s="116">
        <v>85850</v>
      </c>
      <c r="H40" s="116">
        <v>1006118</v>
      </c>
    </row>
    <row r="41" spans="1:8" s="5" customFormat="1" x14ac:dyDescent="0.2">
      <c r="A41" s="8">
        <v>17</v>
      </c>
      <c r="B41" s="175" t="s">
        <v>87</v>
      </c>
      <c r="C41" s="175"/>
      <c r="D41" s="175"/>
      <c r="E41" s="175"/>
      <c r="F41" s="21"/>
      <c r="G41" s="114">
        <v>18558335.760000002</v>
      </c>
      <c r="H41" s="114">
        <v>17984012.190000001</v>
      </c>
    </row>
    <row r="42" spans="1:8" s="5" customFormat="1" x14ac:dyDescent="0.2">
      <c r="A42" s="18"/>
      <c r="B42" s="181" t="s">
        <v>88</v>
      </c>
      <c r="C42" s="181"/>
      <c r="D42" s="181"/>
      <c r="E42" s="181"/>
      <c r="F42" s="181"/>
      <c r="G42" s="181"/>
      <c r="H42" s="181"/>
    </row>
    <row r="43" spans="1:8" s="5" customFormat="1" x14ac:dyDescent="0.2">
      <c r="A43" s="8">
        <v>18</v>
      </c>
      <c r="B43" s="175" t="s">
        <v>96</v>
      </c>
      <c r="C43" s="175"/>
      <c r="D43" s="175"/>
      <c r="E43" s="175"/>
      <c r="F43" s="21"/>
      <c r="G43" s="114">
        <v>18558335.760000002</v>
      </c>
      <c r="H43" s="114">
        <v>17984012.190000001</v>
      </c>
    </row>
    <row r="46" spans="1:8" x14ac:dyDescent="0.2">
      <c r="A46" s="180" t="s">
        <v>97</v>
      </c>
      <c r="B46" s="180"/>
      <c r="C46" s="180"/>
      <c r="D46" s="180"/>
      <c r="E46" s="178"/>
      <c r="F46" s="178"/>
      <c r="G46" s="178" t="s">
        <v>98</v>
      </c>
      <c r="H46" s="178"/>
    </row>
    <row r="47" spans="1:8" x14ac:dyDescent="0.2">
      <c r="A47" s="164" t="s">
        <v>99</v>
      </c>
      <c r="B47" s="164"/>
      <c r="C47" s="164"/>
      <c r="D47" s="164"/>
      <c r="E47" s="164" t="s">
        <v>100</v>
      </c>
      <c r="F47" s="164"/>
      <c r="G47" s="164" t="s">
        <v>101</v>
      </c>
      <c r="H47" s="164"/>
    </row>
    <row r="50" spans="2:3" x14ac:dyDescent="0.2">
      <c r="B50" s="182" t="s">
        <v>680</v>
      </c>
      <c r="C50" s="183"/>
    </row>
  </sheetData>
  <mergeCells count="41">
    <mergeCell ref="B42:H42"/>
    <mergeCell ref="B50:C50"/>
    <mergeCell ref="B41:E41"/>
    <mergeCell ref="B35:E35"/>
    <mergeCell ref="B36:E36"/>
    <mergeCell ref="B37:E37"/>
    <mergeCell ref="B38:E38"/>
    <mergeCell ref="B39:E39"/>
    <mergeCell ref="B40:E40"/>
    <mergeCell ref="G46:H46"/>
    <mergeCell ref="A47:D47"/>
    <mergeCell ref="E47:F47"/>
    <mergeCell ref="G47:H47"/>
    <mergeCell ref="B43:E43"/>
    <mergeCell ref="A46:D46"/>
    <mergeCell ref="E46:F46"/>
    <mergeCell ref="B34:E34"/>
    <mergeCell ref="B28:E28"/>
    <mergeCell ref="B29:E29"/>
    <mergeCell ref="B30:E30"/>
    <mergeCell ref="B31:E31"/>
    <mergeCell ref="B32:E32"/>
    <mergeCell ref="B33:E33"/>
    <mergeCell ref="B26:E26"/>
    <mergeCell ref="B27:E27"/>
    <mergeCell ref="G20:H20"/>
    <mergeCell ref="G21:H21"/>
    <mergeCell ref="A17:H17"/>
    <mergeCell ref="A18:H18"/>
    <mergeCell ref="B22:E22"/>
    <mergeCell ref="B23:E23"/>
    <mergeCell ref="B24:H24"/>
    <mergeCell ref="B25:E25"/>
    <mergeCell ref="A12:H12"/>
    <mergeCell ref="A14:H14"/>
    <mergeCell ref="A15:H15"/>
    <mergeCell ref="A1:H1"/>
    <mergeCell ref="A2:H2"/>
    <mergeCell ref="A3:H3"/>
    <mergeCell ref="A10:H10"/>
    <mergeCell ref="A11:H11"/>
  </mergeCells>
  <pageMargins left="0.7" right="0.7" top="0.75" bottom="0.75" header="0.3" footer="0.3"/>
  <pageSetup paperSize="9" scale="8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F28"/>
  <sheetViews>
    <sheetView workbookViewId="0">
      <selection activeCell="C25" sqref="C25"/>
    </sheetView>
  </sheetViews>
  <sheetFormatPr defaultColWidth="10.5" defaultRowHeight="11.45" customHeight="1" x14ac:dyDescent="0.2"/>
  <cols>
    <col min="1" max="1" width="7.5" style="1" customWidth="1"/>
    <col min="2" max="2" width="53.33203125" style="1" customWidth="1"/>
    <col min="3" max="4" width="19.83203125" style="1" customWidth="1"/>
  </cols>
  <sheetData>
    <row r="1" spans="1:4" ht="11.1" customHeight="1" x14ac:dyDescent="0.2"/>
    <row r="2" spans="1:4" ht="11.1" customHeight="1" x14ac:dyDescent="0.2">
      <c r="A2" s="198" t="s">
        <v>662</v>
      </c>
      <c r="B2" s="198"/>
      <c r="C2" s="198"/>
      <c r="D2" s="198"/>
    </row>
    <row r="3" spans="1:4" ht="11.1" customHeight="1" x14ac:dyDescent="0.2">
      <c r="A3" s="198"/>
      <c r="B3" s="198"/>
      <c r="C3" s="198"/>
      <c r="D3" s="198"/>
    </row>
    <row r="4" spans="1:4" ht="11.1" customHeight="1" x14ac:dyDescent="0.2">
      <c r="A4" s="198" t="s">
        <v>159</v>
      </c>
      <c r="B4" s="198"/>
      <c r="C4" s="198"/>
      <c r="D4" s="198"/>
    </row>
    <row r="5" spans="1:4" ht="11.1" customHeight="1" x14ac:dyDescent="0.2"/>
    <row r="6" spans="1:4" ht="11.1" customHeight="1" x14ac:dyDescent="0.2">
      <c r="D6" s="22" t="s">
        <v>663</v>
      </c>
    </row>
    <row r="7" spans="1:4" ht="11.1" customHeight="1" x14ac:dyDescent="0.2"/>
    <row r="8" spans="1:4" ht="35.1" customHeight="1" x14ac:dyDescent="0.2">
      <c r="A8" s="11" t="s">
        <v>18</v>
      </c>
      <c r="B8" s="11" t="s">
        <v>19</v>
      </c>
      <c r="C8" s="11" t="s">
        <v>21</v>
      </c>
      <c r="D8" s="11" t="s">
        <v>22</v>
      </c>
    </row>
    <row r="9" spans="1:4" ht="11.1" customHeight="1" x14ac:dyDescent="0.2">
      <c r="A9" s="8" t="s">
        <v>23</v>
      </c>
      <c r="B9" s="12" t="s">
        <v>24</v>
      </c>
      <c r="C9" s="12" t="s">
        <v>25</v>
      </c>
      <c r="D9" s="12" t="s">
        <v>26</v>
      </c>
    </row>
    <row r="10" spans="1:4" ht="11.1" customHeight="1" x14ac:dyDescent="0.2">
      <c r="A10" s="8" t="s">
        <v>23</v>
      </c>
      <c r="B10" s="14" t="s">
        <v>160</v>
      </c>
      <c r="C10" s="114">
        <v>3390665</v>
      </c>
      <c r="D10" s="114">
        <v>2261379</v>
      </c>
    </row>
    <row r="11" spans="1:4" ht="23.1" customHeight="1" x14ac:dyDescent="0.2">
      <c r="A11" s="8" t="s">
        <v>24</v>
      </c>
      <c r="B11" s="14" t="s">
        <v>161</v>
      </c>
      <c r="C11" s="114">
        <v>85850</v>
      </c>
      <c r="D11" s="114">
        <v>1006118</v>
      </c>
    </row>
    <row r="12" spans="1:4" ht="11.1" customHeight="1" x14ac:dyDescent="0.2">
      <c r="A12" s="8">
        <v>3</v>
      </c>
      <c r="B12" s="14" t="s">
        <v>162</v>
      </c>
      <c r="C12" s="114">
        <v>3476515</v>
      </c>
      <c r="D12" s="114">
        <v>3267497</v>
      </c>
    </row>
    <row r="13" spans="1:4" ht="23.1" customHeight="1" x14ac:dyDescent="0.2">
      <c r="A13" s="8">
        <v>4</v>
      </c>
      <c r="B13" s="17" t="s">
        <v>163</v>
      </c>
      <c r="C13" s="114">
        <v>3476515</v>
      </c>
      <c r="D13" s="114">
        <v>3267497</v>
      </c>
    </row>
    <row r="16" spans="1:4" ht="11.1" customHeight="1" x14ac:dyDescent="0.2"/>
    <row r="17" spans="1:6" ht="23.1" customHeight="1" x14ac:dyDescent="0.2">
      <c r="A17" s="198" t="s">
        <v>164</v>
      </c>
      <c r="B17" s="198"/>
      <c r="C17" s="198"/>
      <c r="D17" s="198"/>
    </row>
    <row r="18" spans="1:6" ht="11.1" customHeight="1" x14ac:dyDescent="0.2"/>
    <row r="19" spans="1:6" ht="11.1" customHeight="1" x14ac:dyDescent="0.2">
      <c r="D19" s="22" t="s">
        <v>664</v>
      </c>
    </row>
    <row r="20" spans="1:6" ht="11.1" customHeight="1" x14ac:dyDescent="0.2"/>
    <row r="21" spans="1:6" ht="35.1" customHeight="1" x14ac:dyDescent="0.2">
      <c r="A21" s="11" t="s">
        <v>18</v>
      </c>
      <c r="B21" s="11" t="s">
        <v>19</v>
      </c>
      <c r="C21" s="11" t="s">
        <v>21</v>
      </c>
      <c r="D21" s="11" t="s">
        <v>22</v>
      </c>
    </row>
    <row r="22" spans="1:6" ht="11.1" customHeight="1" x14ac:dyDescent="0.2">
      <c r="A22" s="8" t="s">
        <v>23</v>
      </c>
      <c r="B22" s="12" t="s">
        <v>24</v>
      </c>
      <c r="C22" s="12" t="s">
        <v>25</v>
      </c>
      <c r="D22" s="12" t="s">
        <v>26</v>
      </c>
    </row>
    <row r="23" spans="1:6" ht="21.75" customHeight="1" x14ac:dyDescent="0.2">
      <c r="A23" s="8" t="s">
        <v>23</v>
      </c>
      <c r="B23" s="14" t="s">
        <v>77</v>
      </c>
      <c r="C23" s="114">
        <v>22034850.760000002</v>
      </c>
      <c r="D23" s="114">
        <v>21251509.190000001</v>
      </c>
    </row>
    <row r="24" spans="1:6" ht="20.25" customHeight="1" x14ac:dyDescent="0.2">
      <c r="A24" s="8" t="s">
        <v>24</v>
      </c>
      <c r="B24" s="2" t="s">
        <v>165</v>
      </c>
      <c r="C24" s="114">
        <v>3305228</v>
      </c>
      <c r="D24" s="114">
        <v>3187726</v>
      </c>
    </row>
    <row r="25" spans="1:6" ht="47.1" customHeight="1" x14ac:dyDescent="0.2">
      <c r="A25" s="8" t="s">
        <v>25</v>
      </c>
      <c r="B25" s="14" t="s">
        <v>166</v>
      </c>
      <c r="C25" s="91" t="s">
        <v>32</v>
      </c>
      <c r="D25" s="114">
        <v>79771</v>
      </c>
    </row>
    <row r="26" spans="1:6" ht="11.1" customHeight="1" x14ac:dyDescent="0.2">
      <c r="A26" s="8">
        <v>4</v>
      </c>
      <c r="B26" s="17" t="s">
        <v>167</v>
      </c>
      <c r="C26" s="15"/>
      <c r="D26" s="114">
        <v>79771</v>
      </c>
    </row>
    <row r="27" spans="1:6" ht="47.1" customHeight="1" x14ac:dyDescent="0.2">
      <c r="A27" s="8">
        <v>5</v>
      </c>
      <c r="B27" s="14" t="s">
        <v>168</v>
      </c>
      <c r="C27" s="114">
        <v>171287</v>
      </c>
      <c r="D27" s="114" t="s">
        <v>32</v>
      </c>
      <c r="E27" s="57"/>
      <c r="F27" s="58"/>
    </row>
    <row r="28" spans="1:6" ht="23.1" customHeight="1" x14ac:dyDescent="0.2">
      <c r="A28" s="8">
        <v>6</v>
      </c>
      <c r="B28" s="14" t="s">
        <v>169</v>
      </c>
      <c r="C28" s="114">
        <v>3476515</v>
      </c>
      <c r="D28" s="114">
        <v>3267497</v>
      </c>
      <c r="E28" s="57"/>
    </row>
  </sheetData>
  <mergeCells count="4">
    <mergeCell ref="A4:D4"/>
    <mergeCell ref="A17:D17"/>
    <mergeCell ref="A2:D2"/>
    <mergeCell ref="A3:D3"/>
  </mergeCells>
  <pageMargins left="0.39370078740157483" right="0.39370078740157483" top="0.39370078740157483" bottom="0.39370078740157483" header="0" footer="0"/>
  <pageSetup paperSize="9" pageOrder="overThenDown"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F52"/>
  <sheetViews>
    <sheetView zoomScale="85" zoomScaleNormal="85" workbookViewId="0">
      <selection activeCell="P41" sqref="P41"/>
    </sheetView>
  </sheetViews>
  <sheetFormatPr defaultColWidth="10.5" defaultRowHeight="11.45" customHeight="1" x14ac:dyDescent="0.2"/>
  <cols>
    <col min="1" max="1" width="4.5" style="1" customWidth="1"/>
    <col min="2" max="2" width="7.5" style="1" customWidth="1"/>
    <col min="3" max="3" width="53.33203125" style="1" customWidth="1"/>
    <col min="4" max="6" width="22.1640625" style="1" customWidth="1"/>
  </cols>
  <sheetData>
    <row r="1" spans="1:6" ht="11.1" customHeight="1" x14ac:dyDescent="0.2"/>
    <row r="2" spans="1:6" ht="11.1" customHeight="1" x14ac:dyDescent="0.2">
      <c r="B2" s="198" t="s">
        <v>170</v>
      </c>
      <c r="C2" s="198"/>
      <c r="D2" s="198"/>
      <c r="E2" s="198"/>
      <c r="F2" s="198"/>
    </row>
    <row r="3" spans="1:6" ht="11.1" customHeight="1" x14ac:dyDescent="0.2">
      <c r="B3" s="214" t="s">
        <v>103</v>
      </c>
      <c r="C3" s="214"/>
      <c r="D3" s="218" t="s">
        <v>104</v>
      </c>
      <c r="E3" s="218"/>
    </row>
    <row r="4" spans="1:6" ht="11.1" customHeight="1" x14ac:dyDescent="0.2"/>
    <row r="5" spans="1:6" ht="11.1" customHeight="1" x14ac:dyDescent="0.2">
      <c r="F5" s="22" t="s">
        <v>665</v>
      </c>
    </row>
    <row r="6" spans="1:6" ht="11.1" customHeight="1" x14ac:dyDescent="0.2">
      <c r="E6" s="67"/>
    </row>
    <row r="7" spans="1:6" ht="35.1" customHeight="1" x14ac:dyDescent="0.2">
      <c r="A7" s="4"/>
      <c r="B7" s="20" t="s">
        <v>18</v>
      </c>
      <c r="C7" s="20" t="s">
        <v>19</v>
      </c>
      <c r="D7" s="21" t="s">
        <v>147</v>
      </c>
      <c r="E7" s="21" t="s">
        <v>171</v>
      </c>
      <c r="F7" s="21" t="s">
        <v>172</v>
      </c>
    </row>
    <row r="8" spans="1:6" ht="11.1" customHeight="1" x14ac:dyDescent="0.2">
      <c r="A8" s="3"/>
      <c r="B8" s="8" t="s">
        <v>23</v>
      </c>
      <c r="C8" s="12" t="s">
        <v>24</v>
      </c>
      <c r="D8" s="12" t="s">
        <v>25</v>
      </c>
      <c r="E8" s="12" t="s">
        <v>26</v>
      </c>
      <c r="F8" s="139">
        <v>5</v>
      </c>
    </row>
    <row r="9" spans="1:6" ht="11.1" customHeight="1" x14ac:dyDescent="0.2">
      <c r="A9" s="3"/>
      <c r="B9" s="219" t="s">
        <v>173</v>
      </c>
      <c r="C9" s="219"/>
      <c r="D9" s="219"/>
      <c r="E9" s="219"/>
      <c r="F9" s="219"/>
    </row>
    <row r="10" spans="1:6" ht="22.5" x14ac:dyDescent="0.2">
      <c r="A10" s="23"/>
      <c r="B10" s="8" t="s">
        <v>23</v>
      </c>
      <c r="C10" s="72" t="s">
        <v>554</v>
      </c>
      <c r="D10" s="73">
        <v>550150</v>
      </c>
      <c r="E10" s="74">
        <v>248712</v>
      </c>
      <c r="F10" s="73">
        <v>798862</v>
      </c>
    </row>
    <row r="11" spans="1:6" ht="12.75" x14ac:dyDescent="0.2">
      <c r="A11" s="23"/>
      <c r="B11" s="8" t="s">
        <v>24</v>
      </c>
      <c r="C11" s="72" t="s">
        <v>174</v>
      </c>
      <c r="D11" s="73" t="s">
        <v>32</v>
      </c>
      <c r="E11" s="74">
        <v>127995</v>
      </c>
      <c r="F11" s="73">
        <v>127995</v>
      </c>
    </row>
    <row r="12" spans="1:6" ht="12.75" x14ac:dyDescent="0.2">
      <c r="A12" s="23"/>
      <c r="B12" s="8" t="s">
        <v>25</v>
      </c>
      <c r="C12" s="72" t="s">
        <v>555</v>
      </c>
      <c r="D12" s="73">
        <v>992128</v>
      </c>
      <c r="E12" s="73">
        <v>345162</v>
      </c>
      <c r="F12" s="73">
        <v>646966</v>
      </c>
    </row>
    <row r="13" spans="1:6" ht="12.75" x14ac:dyDescent="0.2">
      <c r="A13" s="23"/>
      <c r="B13" s="8" t="s">
        <v>26</v>
      </c>
      <c r="C13" s="72" t="s">
        <v>158</v>
      </c>
      <c r="D13" s="73" t="s">
        <v>32</v>
      </c>
      <c r="E13" s="74">
        <v>246</v>
      </c>
      <c r="F13" s="73">
        <v>246</v>
      </c>
    </row>
    <row r="14" spans="1:6" ht="12.75" x14ac:dyDescent="0.2">
      <c r="A14" s="23"/>
      <c r="B14" s="8" t="s">
        <v>27</v>
      </c>
      <c r="C14" s="72" t="s">
        <v>113</v>
      </c>
      <c r="D14" s="73">
        <v>31500</v>
      </c>
      <c r="E14" s="73">
        <v>31500</v>
      </c>
      <c r="F14" s="73">
        <v>0</v>
      </c>
    </row>
    <row r="15" spans="1:6" ht="12.75" x14ac:dyDescent="0.2">
      <c r="A15" s="23"/>
      <c r="B15" s="8" t="s">
        <v>28</v>
      </c>
      <c r="C15" s="75" t="s">
        <v>175</v>
      </c>
      <c r="D15" s="73">
        <v>1573778</v>
      </c>
      <c r="E15" s="74">
        <v>291</v>
      </c>
      <c r="F15" s="73">
        <v>1574069</v>
      </c>
    </row>
    <row r="16" spans="1:6" ht="22.5" x14ac:dyDescent="0.2">
      <c r="A16" s="23"/>
      <c r="B16" s="8" t="s">
        <v>29</v>
      </c>
      <c r="C16" s="72" t="s">
        <v>176</v>
      </c>
      <c r="D16" s="73" t="s">
        <v>32</v>
      </c>
      <c r="E16" s="24"/>
      <c r="F16" s="73">
        <v>0</v>
      </c>
    </row>
    <row r="17" spans="1:6" ht="22.5" x14ac:dyDescent="0.2">
      <c r="B17" s="66">
        <v>8</v>
      </c>
      <c r="C17" s="72" t="s">
        <v>177</v>
      </c>
      <c r="D17" s="73">
        <v>1573778</v>
      </c>
      <c r="E17" s="74">
        <v>291</v>
      </c>
      <c r="F17" s="73">
        <v>1574069</v>
      </c>
    </row>
    <row r="18" spans="1:6" ht="11.25" x14ac:dyDescent="0.2">
      <c r="A18" s="3"/>
      <c r="B18" s="219" t="s">
        <v>178</v>
      </c>
      <c r="C18" s="219"/>
      <c r="D18" s="219"/>
      <c r="E18" s="219"/>
      <c r="F18" s="219"/>
    </row>
    <row r="19" spans="1:6" ht="24" customHeight="1" x14ac:dyDescent="0.2">
      <c r="A19" s="3"/>
      <c r="B19" s="8" t="s">
        <v>42</v>
      </c>
      <c r="C19" s="72" t="s">
        <v>554</v>
      </c>
      <c r="D19" s="15" t="s">
        <v>32</v>
      </c>
      <c r="E19" s="73">
        <v>1158278</v>
      </c>
      <c r="F19" s="74">
        <v>1158278</v>
      </c>
    </row>
    <row r="20" spans="1:6" ht="24" customHeight="1" x14ac:dyDescent="0.2">
      <c r="A20" s="3"/>
      <c r="B20" s="8" t="s">
        <v>43</v>
      </c>
      <c r="C20" s="72" t="s">
        <v>174</v>
      </c>
      <c r="D20" s="74">
        <v>1408750</v>
      </c>
      <c r="E20" s="74">
        <v>1247270</v>
      </c>
      <c r="F20" s="74">
        <v>161480</v>
      </c>
    </row>
    <row r="21" spans="1:6" ht="24" customHeight="1" x14ac:dyDescent="0.2">
      <c r="A21" s="3"/>
      <c r="B21" s="8" t="s">
        <v>45</v>
      </c>
      <c r="C21" s="72" t="s">
        <v>398</v>
      </c>
      <c r="D21" s="74">
        <v>976087</v>
      </c>
      <c r="E21" s="74">
        <v>22097</v>
      </c>
      <c r="F21" s="74">
        <v>953990</v>
      </c>
    </row>
    <row r="22" spans="1:6" ht="24" customHeight="1" x14ac:dyDescent="0.2">
      <c r="B22" s="66">
        <v>12</v>
      </c>
      <c r="C22" s="72" t="s">
        <v>556</v>
      </c>
      <c r="D22" s="74">
        <v>57896</v>
      </c>
      <c r="E22" s="73">
        <v>25603</v>
      </c>
      <c r="F22" s="74">
        <v>83499</v>
      </c>
    </row>
    <row r="23" spans="1:6" ht="24" customHeight="1" x14ac:dyDescent="0.2">
      <c r="A23" s="23"/>
      <c r="B23" s="8">
        <v>13</v>
      </c>
      <c r="C23" s="72" t="s">
        <v>113</v>
      </c>
      <c r="D23" s="74">
        <v>93</v>
      </c>
      <c r="E23" s="74">
        <v>73</v>
      </c>
      <c r="F23" s="74">
        <v>20</v>
      </c>
    </row>
    <row r="24" spans="1:6" ht="24" customHeight="1" x14ac:dyDescent="0.2">
      <c r="A24" s="23"/>
      <c r="B24" s="8">
        <v>14</v>
      </c>
      <c r="C24" s="75" t="s">
        <v>179</v>
      </c>
      <c r="D24" s="74">
        <v>2442826</v>
      </c>
      <c r="E24" s="74">
        <v>85559</v>
      </c>
      <c r="F24" s="74">
        <v>2357267</v>
      </c>
    </row>
    <row r="25" spans="1:6" ht="24" customHeight="1" x14ac:dyDescent="0.2">
      <c r="A25" s="23"/>
      <c r="B25" s="8">
        <v>15</v>
      </c>
      <c r="C25" s="72" t="s">
        <v>180</v>
      </c>
      <c r="D25" s="74">
        <v>869048</v>
      </c>
      <c r="E25" s="74">
        <v>85850</v>
      </c>
      <c r="F25" s="74">
        <v>783198</v>
      </c>
    </row>
    <row r="26" spans="1:6" ht="24" customHeight="1" x14ac:dyDescent="0.2">
      <c r="A26" s="23"/>
      <c r="B26" s="8">
        <v>16</v>
      </c>
      <c r="C26" s="72" t="s">
        <v>181</v>
      </c>
      <c r="D26" s="74">
        <v>869048</v>
      </c>
      <c r="E26" s="74">
        <v>85850</v>
      </c>
      <c r="F26" s="74">
        <v>783198</v>
      </c>
    </row>
    <row r="28" spans="1:6" ht="11.1" customHeight="1" x14ac:dyDescent="0.2">
      <c r="B28" s="198" t="s">
        <v>170</v>
      </c>
      <c r="C28" s="198"/>
      <c r="D28" s="198"/>
      <c r="E28" s="198"/>
      <c r="F28" s="198"/>
    </row>
    <row r="29" spans="1:6" ht="11.1" customHeight="1" x14ac:dyDescent="0.2">
      <c r="B29" s="214" t="s">
        <v>103</v>
      </c>
      <c r="C29" s="214"/>
      <c r="D29" s="218" t="s">
        <v>112</v>
      </c>
      <c r="E29" s="218"/>
    </row>
    <row r="30" spans="1:6" ht="11.1" customHeight="1" x14ac:dyDescent="0.2"/>
    <row r="31" spans="1:6" ht="11.1" customHeight="1" x14ac:dyDescent="0.2">
      <c r="F31" s="22" t="s">
        <v>665</v>
      </c>
    </row>
    <row r="32" spans="1:6" ht="11.1" customHeight="1" x14ac:dyDescent="0.2"/>
    <row r="33" spans="1:6" ht="35.1" customHeight="1" x14ac:dyDescent="0.2">
      <c r="A33" s="4"/>
      <c r="B33" s="20" t="s">
        <v>18</v>
      </c>
      <c r="C33" s="20" t="s">
        <v>19</v>
      </c>
      <c r="D33" s="21" t="s">
        <v>148</v>
      </c>
      <c r="E33" s="21" t="s">
        <v>171</v>
      </c>
      <c r="F33" s="21" t="s">
        <v>182</v>
      </c>
    </row>
    <row r="34" spans="1:6" ht="11.1" customHeight="1" x14ac:dyDescent="0.2">
      <c r="A34" s="3"/>
      <c r="B34" s="8" t="s">
        <v>23</v>
      </c>
      <c r="C34" s="12" t="s">
        <v>24</v>
      </c>
      <c r="D34" s="12" t="s">
        <v>25</v>
      </c>
      <c r="E34" s="12" t="s">
        <v>26</v>
      </c>
      <c r="F34" s="12">
        <v>5</v>
      </c>
    </row>
    <row r="35" spans="1:6" ht="11.1" customHeight="1" x14ac:dyDescent="0.2">
      <c r="A35" s="3"/>
      <c r="B35" s="219" t="s">
        <v>173</v>
      </c>
      <c r="C35" s="219"/>
      <c r="D35" s="219"/>
      <c r="E35" s="219"/>
      <c r="F35" s="219"/>
    </row>
    <row r="36" spans="1:6" ht="27.75" customHeight="1" x14ac:dyDescent="0.2">
      <c r="A36" s="23"/>
      <c r="B36" s="8" t="s">
        <v>23</v>
      </c>
      <c r="C36" s="72" t="s">
        <v>554</v>
      </c>
      <c r="D36" s="73">
        <v>798862</v>
      </c>
      <c r="E36" s="74">
        <v>680283</v>
      </c>
      <c r="F36" s="73">
        <v>1479145</v>
      </c>
    </row>
    <row r="37" spans="1:6" ht="12.95" customHeight="1" x14ac:dyDescent="0.2">
      <c r="A37" s="23"/>
      <c r="B37" s="8" t="s">
        <v>24</v>
      </c>
      <c r="C37" s="72" t="s">
        <v>174</v>
      </c>
      <c r="D37" s="73">
        <v>127995</v>
      </c>
      <c r="E37" s="74">
        <v>15209</v>
      </c>
      <c r="F37" s="73">
        <v>143204</v>
      </c>
    </row>
    <row r="38" spans="1:6" ht="23.1" customHeight="1" x14ac:dyDescent="0.2">
      <c r="A38" s="23"/>
      <c r="B38" s="8" t="s">
        <v>25</v>
      </c>
      <c r="C38" s="72" t="s">
        <v>555</v>
      </c>
      <c r="D38" s="73">
        <v>646966</v>
      </c>
      <c r="E38" s="74">
        <v>44035</v>
      </c>
      <c r="F38" s="73">
        <v>691001</v>
      </c>
    </row>
    <row r="39" spans="1:6" ht="23.1" customHeight="1" x14ac:dyDescent="0.2">
      <c r="A39" s="23"/>
      <c r="B39" s="8" t="s">
        <v>26</v>
      </c>
      <c r="C39" s="72" t="s">
        <v>158</v>
      </c>
      <c r="D39" s="73">
        <v>246</v>
      </c>
      <c r="E39" s="74">
        <v>742</v>
      </c>
      <c r="F39" s="73">
        <v>988</v>
      </c>
    </row>
    <row r="40" spans="1:6" ht="12.95" customHeight="1" x14ac:dyDescent="0.2">
      <c r="A40" s="23"/>
      <c r="B40" s="8" t="s">
        <v>27</v>
      </c>
      <c r="C40" s="72" t="s">
        <v>556</v>
      </c>
      <c r="D40" s="73">
        <v>0</v>
      </c>
      <c r="E40" s="74">
        <v>5039</v>
      </c>
      <c r="F40" s="73">
        <v>5039</v>
      </c>
    </row>
    <row r="41" spans="1:6" ht="12.95" customHeight="1" x14ac:dyDescent="0.2">
      <c r="A41" s="23"/>
      <c r="B41" s="8" t="s">
        <v>28</v>
      </c>
      <c r="C41" s="75" t="s">
        <v>175</v>
      </c>
      <c r="D41" s="78">
        <v>1574069</v>
      </c>
      <c r="E41" s="77">
        <v>745308</v>
      </c>
      <c r="F41" s="76">
        <v>2319377</v>
      </c>
    </row>
    <row r="42" spans="1:6" ht="38.25" customHeight="1" x14ac:dyDescent="0.2">
      <c r="A42" s="23"/>
      <c r="B42" s="8" t="s">
        <v>29</v>
      </c>
      <c r="C42" s="72" t="s">
        <v>176</v>
      </c>
      <c r="D42" s="73">
        <v>0</v>
      </c>
      <c r="E42" s="73">
        <v>0</v>
      </c>
      <c r="F42" s="73">
        <v>0</v>
      </c>
    </row>
    <row r="43" spans="1:6" ht="44.25" customHeight="1" x14ac:dyDescent="0.2">
      <c r="B43" s="66">
        <v>8</v>
      </c>
      <c r="C43" s="72" t="s">
        <v>177</v>
      </c>
      <c r="D43" s="78">
        <v>1574069</v>
      </c>
      <c r="E43" s="74">
        <v>745308</v>
      </c>
      <c r="F43" s="73">
        <v>2319377</v>
      </c>
    </row>
    <row r="44" spans="1:6" ht="11.1" customHeight="1" x14ac:dyDescent="0.2">
      <c r="A44" s="3"/>
      <c r="B44" s="219" t="s">
        <v>178</v>
      </c>
      <c r="C44" s="219"/>
      <c r="D44" s="219"/>
      <c r="E44" s="219"/>
      <c r="F44" s="219"/>
    </row>
    <row r="45" spans="1:6" ht="12.95" customHeight="1" x14ac:dyDescent="0.2">
      <c r="A45" s="23"/>
      <c r="B45" s="8">
        <v>9</v>
      </c>
      <c r="C45" s="72" t="s">
        <v>554</v>
      </c>
      <c r="D45" s="74">
        <v>1158278</v>
      </c>
      <c r="E45" s="73">
        <v>746995</v>
      </c>
      <c r="F45" s="74">
        <v>1905273</v>
      </c>
    </row>
    <row r="46" spans="1:6" ht="12.95" customHeight="1" x14ac:dyDescent="0.2">
      <c r="A46" s="23"/>
      <c r="B46" s="8">
        <v>10</v>
      </c>
      <c r="C46" s="72" t="s">
        <v>174</v>
      </c>
      <c r="D46" s="74">
        <v>161480</v>
      </c>
      <c r="E46" s="73">
        <v>28839</v>
      </c>
      <c r="F46" s="74">
        <v>190319</v>
      </c>
    </row>
    <row r="47" spans="1:6" ht="23.1" customHeight="1" x14ac:dyDescent="0.2">
      <c r="A47" s="23"/>
      <c r="B47" s="8">
        <v>11</v>
      </c>
      <c r="C47" s="72" t="s">
        <v>398</v>
      </c>
      <c r="D47" s="74">
        <v>953990</v>
      </c>
      <c r="E47" s="74">
        <v>953990</v>
      </c>
      <c r="F47" s="74">
        <v>0</v>
      </c>
    </row>
    <row r="48" spans="1:6" ht="23.1" customHeight="1" x14ac:dyDescent="0.2">
      <c r="A48" s="23"/>
      <c r="B48" s="8">
        <v>12</v>
      </c>
      <c r="C48" s="72" t="s">
        <v>556</v>
      </c>
      <c r="D48" s="74">
        <v>83499</v>
      </c>
      <c r="E48" s="74">
        <v>82634</v>
      </c>
      <c r="F48" s="74">
        <v>865</v>
      </c>
    </row>
    <row r="49" spans="1:6" ht="12.95" customHeight="1" x14ac:dyDescent="0.2">
      <c r="A49" s="23"/>
      <c r="B49" s="8">
        <v>13</v>
      </c>
      <c r="C49" s="72" t="s">
        <v>113</v>
      </c>
      <c r="D49" s="74">
        <v>20</v>
      </c>
      <c r="E49" s="74">
        <v>20</v>
      </c>
      <c r="F49" s="79"/>
    </row>
    <row r="50" spans="1:6" ht="12.95" customHeight="1" x14ac:dyDescent="0.2">
      <c r="A50" s="23"/>
      <c r="B50" s="8">
        <v>14</v>
      </c>
      <c r="C50" s="75" t="s">
        <v>179</v>
      </c>
      <c r="D50" s="77">
        <v>2357267</v>
      </c>
      <c r="E50" s="77">
        <v>260810</v>
      </c>
      <c r="F50" s="77">
        <v>2096457</v>
      </c>
    </row>
    <row r="51" spans="1:6" ht="12.95" customHeight="1" x14ac:dyDescent="0.2">
      <c r="A51" s="23"/>
      <c r="B51" s="8">
        <v>15</v>
      </c>
      <c r="C51" s="72" t="s">
        <v>180</v>
      </c>
      <c r="D51" s="80">
        <v>783198</v>
      </c>
      <c r="E51" s="77">
        <v>1006118</v>
      </c>
      <c r="F51" s="76">
        <v>222920</v>
      </c>
    </row>
    <row r="52" spans="1:6" ht="15" customHeight="1" x14ac:dyDescent="0.2">
      <c r="B52" s="66">
        <v>16</v>
      </c>
      <c r="C52" s="72" t="s">
        <v>181</v>
      </c>
      <c r="D52" s="80">
        <v>783198</v>
      </c>
      <c r="E52" s="77">
        <v>1006118</v>
      </c>
      <c r="F52" s="76">
        <v>222920</v>
      </c>
    </row>
  </sheetData>
  <mergeCells count="10">
    <mergeCell ref="B28:F28"/>
    <mergeCell ref="B29:C29"/>
    <mergeCell ref="D29:E29"/>
    <mergeCell ref="B35:F35"/>
    <mergeCell ref="B44:F44"/>
    <mergeCell ref="B2:F2"/>
    <mergeCell ref="B3:C3"/>
    <mergeCell ref="D3:E3"/>
    <mergeCell ref="B9:F9"/>
    <mergeCell ref="B18:F18"/>
  </mergeCells>
  <pageMargins left="0.39370078740157483" right="0.39370078740157483" top="0.39370078740157483" bottom="0.39370078740157483" header="0" footer="0"/>
  <pageSetup paperSize="9" scale="91" pageOrder="overThenDown"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C21"/>
  <sheetViews>
    <sheetView topLeftCell="A16" workbookViewId="0">
      <selection activeCell="F13" sqref="F13"/>
    </sheetView>
  </sheetViews>
  <sheetFormatPr defaultColWidth="10.5" defaultRowHeight="11.45" customHeight="1" x14ac:dyDescent="0.2"/>
  <cols>
    <col min="1" max="1" width="7.5" style="1" customWidth="1"/>
    <col min="2" max="2" width="53.33203125" style="1" customWidth="1"/>
    <col min="3" max="3" width="107.6640625" style="1" customWidth="1"/>
  </cols>
  <sheetData>
    <row r="1" spans="1:3" ht="11.1" customHeight="1" x14ac:dyDescent="0.2"/>
    <row r="2" spans="1:3" ht="11.1" customHeight="1" x14ac:dyDescent="0.2">
      <c r="A2" s="198" t="s">
        <v>666</v>
      </c>
      <c r="B2" s="198"/>
      <c r="C2" s="198"/>
    </row>
    <row r="3" spans="1:3" ht="11.1" customHeight="1" x14ac:dyDescent="0.2">
      <c r="A3" s="198"/>
      <c r="B3" s="198"/>
      <c r="C3" s="198"/>
    </row>
    <row r="4" spans="1:3" ht="11.1" customHeight="1" x14ac:dyDescent="0.2">
      <c r="A4" s="198" t="s">
        <v>452</v>
      </c>
      <c r="B4" s="198"/>
      <c r="C4" s="198"/>
    </row>
    <row r="5" spans="1:3" ht="11.1" customHeight="1" x14ac:dyDescent="0.2"/>
    <row r="6" spans="1:3" ht="11.1" customHeight="1" x14ac:dyDescent="0.2">
      <c r="C6" s="35" t="s">
        <v>438</v>
      </c>
    </row>
    <row r="7" spans="1:3" ht="11.1" customHeight="1" x14ac:dyDescent="0.2"/>
    <row r="8" spans="1:3" ht="35.1" customHeight="1" x14ac:dyDescent="0.2">
      <c r="A8" s="34" t="s">
        <v>18</v>
      </c>
      <c r="B8" s="34" t="s">
        <v>19</v>
      </c>
      <c r="C8" s="28" t="s">
        <v>111</v>
      </c>
    </row>
    <row r="9" spans="1:3" ht="11.1" customHeight="1" x14ac:dyDescent="0.2">
      <c r="A9" s="33" t="s">
        <v>23</v>
      </c>
      <c r="B9" s="29" t="s">
        <v>24</v>
      </c>
      <c r="C9" s="29" t="s">
        <v>25</v>
      </c>
    </row>
    <row r="10" spans="1:3" ht="156.75" customHeight="1" x14ac:dyDescent="0.2">
      <c r="A10" s="33" t="s">
        <v>23</v>
      </c>
      <c r="B10" s="25" t="s">
        <v>451</v>
      </c>
      <c r="C10" s="60" t="s">
        <v>541</v>
      </c>
    </row>
    <row r="11" spans="1:3" ht="72.75" customHeight="1" x14ac:dyDescent="0.2">
      <c r="A11" s="33" t="s">
        <v>24</v>
      </c>
      <c r="B11" s="25" t="s">
        <v>450</v>
      </c>
      <c r="C11" s="60" t="s">
        <v>542</v>
      </c>
    </row>
    <row r="12" spans="1:3" ht="73.5" customHeight="1" x14ac:dyDescent="0.2">
      <c r="A12" s="33" t="s">
        <v>25</v>
      </c>
      <c r="B12" s="25" t="s">
        <v>449</v>
      </c>
      <c r="C12" s="60" t="s">
        <v>543</v>
      </c>
    </row>
    <row r="13" spans="1:3" ht="122.25" customHeight="1" x14ac:dyDescent="0.2">
      <c r="A13" s="33" t="s">
        <v>26</v>
      </c>
      <c r="B13" s="25" t="s">
        <v>448</v>
      </c>
      <c r="C13" s="60" t="s">
        <v>544</v>
      </c>
    </row>
    <row r="14" spans="1:3" ht="35.1" customHeight="1" x14ac:dyDescent="0.2">
      <c r="A14" s="33" t="s">
        <v>27</v>
      </c>
      <c r="B14" s="25" t="s">
        <v>447</v>
      </c>
      <c r="C14" s="60" t="s">
        <v>545</v>
      </c>
    </row>
    <row r="15" spans="1:3" ht="35.1" customHeight="1" x14ac:dyDescent="0.2">
      <c r="A15" s="33" t="s">
        <v>28</v>
      </c>
      <c r="B15" s="25" t="s">
        <v>446</v>
      </c>
      <c r="C15" s="60" t="s">
        <v>546</v>
      </c>
    </row>
    <row r="16" spans="1:3" ht="180.75" customHeight="1" x14ac:dyDescent="0.2">
      <c r="A16" s="33" t="s">
        <v>29</v>
      </c>
      <c r="B16" s="25" t="s">
        <v>445</v>
      </c>
      <c r="C16" s="60" t="s">
        <v>547</v>
      </c>
    </row>
    <row r="17" spans="1:3" ht="35.1" customHeight="1" x14ac:dyDescent="0.2">
      <c r="A17" s="33" t="s">
        <v>40</v>
      </c>
      <c r="B17" s="25" t="s">
        <v>444</v>
      </c>
      <c r="C17" s="60" t="s">
        <v>548</v>
      </c>
    </row>
    <row r="18" spans="1:3" ht="35.1" customHeight="1" x14ac:dyDescent="0.2">
      <c r="A18" s="33" t="s">
        <v>42</v>
      </c>
      <c r="B18" s="25" t="s">
        <v>443</v>
      </c>
      <c r="C18" s="60" t="s">
        <v>201</v>
      </c>
    </row>
    <row r="19" spans="1:3" ht="47.1" customHeight="1" x14ac:dyDescent="0.2">
      <c r="A19" s="33" t="s">
        <v>43</v>
      </c>
      <c r="B19" s="25" t="s">
        <v>442</v>
      </c>
      <c r="C19" s="60" t="s">
        <v>201</v>
      </c>
    </row>
    <row r="20" spans="1:3" ht="59.1" customHeight="1" x14ac:dyDescent="0.2">
      <c r="A20" s="33" t="s">
        <v>45</v>
      </c>
      <c r="B20" s="25" t="s">
        <v>441</v>
      </c>
      <c r="C20" s="60" t="s">
        <v>201</v>
      </c>
    </row>
    <row r="21" spans="1:3" ht="11.1" customHeight="1" x14ac:dyDescent="0.2"/>
  </sheetData>
  <mergeCells count="3">
    <mergeCell ref="A4:C4"/>
    <mergeCell ref="A2:C2"/>
    <mergeCell ref="A3:C3"/>
  </mergeCells>
  <pageMargins left="0.39370078740157483" right="0.39370078740157483" top="0.39370078740157483" bottom="0.39370078740157483" header="0" footer="0"/>
  <pageSetup paperSize="9" scale="71" pageOrder="overThenDown"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2:F36"/>
  <sheetViews>
    <sheetView workbookViewId="0">
      <selection activeCell="M36" sqref="M36"/>
    </sheetView>
  </sheetViews>
  <sheetFormatPr defaultColWidth="10.5" defaultRowHeight="11.25" x14ac:dyDescent="0.2"/>
  <cols>
    <col min="1" max="1" width="7.5" style="1" customWidth="1"/>
    <col min="2" max="2" width="53.33203125" style="1" customWidth="1"/>
    <col min="3" max="4" width="19.83203125" style="1" customWidth="1"/>
    <col min="6" max="6" width="11.6640625" bestFit="1" customWidth="1"/>
  </cols>
  <sheetData>
    <row r="2" spans="1:4" x14ac:dyDescent="0.2">
      <c r="A2" s="198" t="s">
        <v>461</v>
      </c>
      <c r="B2" s="198"/>
      <c r="C2" s="198"/>
      <c r="D2" s="198"/>
    </row>
    <row r="3" spans="1:4" x14ac:dyDescent="0.2">
      <c r="A3" s="214" t="s">
        <v>460</v>
      </c>
      <c r="B3" s="214"/>
      <c r="C3" s="214"/>
      <c r="D3" s="162" t="s">
        <v>686</v>
      </c>
    </row>
    <row r="5" spans="1:4" x14ac:dyDescent="0.2">
      <c r="D5" s="19" t="s">
        <v>667</v>
      </c>
    </row>
    <row r="7" spans="1:4" ht="33.75" x14ac:dyDescent="0.2">
      <c r="A7" s="34" t="s">
        <v>18</v>
      </c>
      <c r="B7" s="34" t="s">
        <v>19</v>
      </c>
      <c r="C7" s="28" t="s">
        <v>458</v>
      </c>
      <c r="D7" s="28" t="s">
        <v>457</v>
      </c>
    </row>
    <row r="8" spans="1:4" x14ac:dyDescent="0.2">
      <c r="A8" s="33" t="s">
        <v>23</v>
      </c>
      <c r="B8" s="29" t="s">
        <v>24</v>
      </c>
      <c r="C8" s="29" t="s">
        <v>25</v>
      </c>
      <c r="D8" s="29">
        <v>4</v>
      </c>
    </row>
    <row r="9" spans="1:4" ht="12.75" x14ac:dyDescent="0.2">
      <c r="A9" s="33" t="s">
        <v>23</v>
      </c>
      <c r="B9" s="25" t="s">
        <v>456</v>
      </c>
      <c r="C9" s="73">
        <v>30597.040000000001</v>
      </c>
      <c r="D9" s="15" t="s">
        <v>32</v>
      </c>
    </row>
    <row r="10" spans="1:4" ht="12.75" x14ac:dyDescent="0.2">
      <c r="A10" s="33" t="s">
        <v>24</v>
      </c>
      <c r="B10" s="27" t="s">
        <v>369</v>
      </c>
      <c r="C10" s="73">
        <v>30597.040000000001</v>
      </c>
      <c r="D10" s="15" t="s">
        <v>32</v>
      </c>
    </row>
    <row r="11" spans="1:4" ht="33.75" x14ac:dyDescent="0.2">
      <c r="A11" s="33">
        <v>3</v>
      </c>
      <c r="B11" s="25" t="s">
        <v>454</v>
      </c>
      <c r="C11" s="73">
        <v>1606384.88</v>
      </c>
      <c r="D11" s="73">
        <v>266540.93</v>
      </c>
    </row>
    <row r="12" spans="1:4" ht="22.5" x14ac:dyDescent="0.2">
      <c r="A12" s="33">
        <v>4</v>
      </c>
      <c r="B12" s="27" t="s">
        <v>390</v>
      </c>
      <c r="C12" s="73">
        <v>1600622.47</v>
      </c>
      <c r="D12" s="15" t="s">
        <v>32</v>
      </c>
    </row>
    <row r="13" spans="1:4" ht="22.5" x14ac:dyDescent="0.2">
      <c r="A13" s="33">
        <v>5</v>
      </c>
      <c r="B13" s="27" t="s">
        <v>389</v>
      </c>
      <c r="C13" s="73">
        <v>5762.41</v>
      </c>
      <c r="D13" s="73">
        <v>266540.93</v>
      </c>
    </row>
    <row r="14" spans="1:4" ht="22.5" x14ac:dyDescent="0.2">
      <c r="A14" s="33">
        <v>6</v>
      </c>
      <c r="B14" s="25" t="s">
        <v>453</v>
      </c>
      <c r="C14" s="15" t="s">
        <v>32</v>
      </c>
      <c r="D14" s="73">
        <v>6507249.5099999998</v>
      </c>
    </row>
    <row r="15" spans="1:4" ht="12.75" x14ac:dyDescent="0.2">
      <c r="A15" s="33">
        <v>7</v>
      </c>
      <c r="B15" s="27" t="s">
        <v>400</v>
      </c>
      <c r="C15" s="15" t="s">
        <v>32</v>
      </c>
      <c r="D15" s="73">
        <v>6407249.5099999998</v>
      </c>
    </row>
    <row r="16" spans="1:4" ht="12.75" x14ac:dyDescent="0.2">
      <c r="A16" s="119">
        <v>8</v>
      </c>
      <c r="B16" s="118" t="s">
        <v>110</v>
      </c>
      <c r="C16" s="15" t="s">
        <v>32</v>
      </c>
      <c r="D16" s="73">
        <v>100000</v>
      </c>
    </row>
    <row r="17" spans="1:6" ht="12.75" x14ac:dyDescent="0.2">
      <c r="A17" s="33">
        <v>9</v>
      </c>
      <c r="B17" s="25" t="s">
        <v>107</v>
      </c>
      <c r="C17" s="73">
        <v>1636981.92</v>
      </c>
      <c r="D17" s="73">
        <v>6773790.4399999995</v>
      </c>
      <c r="F17" s="58"/>
    </row>
    <row r="18" spans="1:6" ht="93" customHeight="1" x14ac:dyDescent="0.2">
      <c r="A18" s="92" t="s">
        <v>43</v>
      </c>
      <c r="B18" s="93" t="s">
        <v>602</v>
      </c>
      <c r="C18" s="220" t="s">
        <v>565</v>
      </c>
      <c r="D18" s="221"/>
      <c r="F18" s="58"/>
    </row>
    <row r="21" spans="1:6" x14ac:dyDescent="0.2">
      <c r="A21" s="198" t="s">
        <v>461</v>
      </c>
      <c r="B21" s="198"/>
      <c r="C21" s="198"/>
      <c r="D21" s="198"/>
    </row>
    <row r="22" spans="1:6" x14ac:dyDescent="0.2">
      <c r="A22" s="214" t="s">
        <v>460</v>
      </c>
      <c r="B22" s="214"/>
      <c r="C22" s="214"/>
      <c r="D22" s="162" t="s">
        <v>687</v>
      </c>
    </row>
    <row r="24" spans="1:6" x14ac:dyDescent="0.2">
      <c r="D24" s="19" t="s">
        <v>667</v>
      </c>
    </row>
    <row r="26" spans="1:6" ht="33.75" x14ac:dyDescent="0.2">
      <c r="A26" s="34" t="s">
        <v>18</v>
      </c>
      <c r="B26" s="34" t="s">
        <v>19</v>
      </c>
      <c r="C26" s="28" t="s">
        <v>458</v>
      </c>
      <c r="D26" s="28" t="s">
        <v>457</v>
      </c>
    </row>
    <row r="27" spans="1:6" x14ac:dyDescent="0.2">
      <c r="A27" s="33" t="s">
        <v>23</v>
      </c>
      <c r="B27" s="29" t="s">
        <v>24</v>
      </c>
      <c r="C27" s="29" t="s">
        <v>25</v>
      </c>
      <c r="D27" s="29">
        <v>4</v>
      </c>
    </row>
    <row r="28" spans="1:6" ht="12.75" x14ac:dyDescent="0.2">
      <c r="A28" s="33" t="s">
        <v>23</v>
      </c>
      <c r="B28" s="25" t="s">
        <v>456</v>
      </c>
      <c r="C28" s="73">
        <v>25628.76</v>
      </c>
      <c r="D28" s="73" t="s">
        <v>32</v>
      </c>
    </row>
    <row r="29" spans="1:6" ht="12.75" x14ac:dyDescent="0.2">
      <c r="A29" s="33" t="s">
        <v>24</v>
      </c>
      <c r="B29" s="27" t="s">
        <v>369</v>
      </c>
      <c r="C29" s="73">
        <v>25628.76</v>
      </c>
      <c r="D29" s="73" t="s">
        <v>32</v>
      </c>
    </row>
    <row r="30" spans="1:6" ht="33.75" x14ac:dyDescent="0.2">
      <c r="A30" s="33">
        <v>3</v>
      </c>
      <c r="B30" s="25" t="s">
        <v>454</v>
      </c>
      <c r="C30" s="73">
        <v>2453020.34</v>
      </c>
      <c r="D30" s="73">
        <v>58893.81</v>
      </c>
    </row>
    <row r="31" spans="1:6" ht="22.5" x14ac:dyDescent="0.2">
      <c r="A31" s="33">
        <v>4</v>
      </c>
      <c r="B31" s="27" t="s">
        <v>390</v>
      </c>
      <c r="C31" s="73">
        <v>2452413.7599999998</v>
      </c>
      <c r="D31" s="73" t="s">
        <v>32</v>
      </c>
    </row>
    <row r="32" spans="1:6" ht="22.5" x14ac:dyDescent="0.2">
      <c r="A32" s="33">
        <v>5</v>
      </c>
      <c r="B32" s="27" t="s">
        <v>389</v>
      </c>
      <c r="C32" s="73">
        <v>606.58000000000004</v>
      </c>
      <c r="D32" s="73">
        <v>58893.81</v>
      </c>
    </row>
    <row r="33" spans="1:6" ht="22.5" x14ac:dyDescent="0.2">
      <c r="A33" s="33">
        <v>6</v>
      </c>
      <c r="B33" s="25" t="s">
        <v>453</v>
      </c>
      <c r="C33" s="73" t="s">
        <v>32</v>
      </c>
      <c r="D33" s="73">
        <v>6359935.5599999996</v>
      </c>
    </row>
    <row r="34" spans="1:6" ht="12.75" x14ac:dyDescent="0.2">
      <c r="A34" s="33">
        <v>7</v>
      </c>
      <c r="B34" s="27" t="s">
        <v>400</v>
      </c>
      <c r="C34" s="73" t="s">
        <v>32</v>
      </c>
      <c r="D34" s="73">
        <v>6359935.5599999996</v>
      </c>
    </row>
    <row r="35" spans="1:6" ht="12.75" x14ac:dyDescent="0.2">
      <c r="A35" s="33">
        <v>8</v>
      </c>
      <c r="B35" s="25" t="s">
        <v>107</v>
      </c>
      <c r="C35" s="73">
        <v>2478649.0999999996</v>
      </c>
      <c r="D35" s="73">
        <v>6418829.3699999992</v>
      </c>
    </row>
    <row r="36" spans="1:6" ht="87.75" customHeight="1" x14ac:dyDescent="0.2">
      <c r="A36" s="92" t="s">
        <v>42</v>
      </c>
      <c r="B36" s="93" t="s">
        <v>602</v>
      </c>
      <c r="C36" s="220" t="s">
        <v>565</v>
      </c>
      <c r="D36" s="221"/>
      <c r="F36" s="58"/>
    </row>
  </sheetData>
  <mergeCells count="6">
    <mergeCell ref="C36:D36"/>
    <mergeCell ref="A22:C22"/>
    <mergeCell ref="A2:D2"/>
    <mergeCell ref="A3:C3"/>
    <mergeCell ref="A21:D21"/>
    <mergeCell ref="C18:D18"/>
  </mergeCells>
  <pageMargins left="0.39370078740157483" right="0.39370078740157483" top="0.39370078740157483" bottom="0.39370078740157483" header="0" footer="0"/>
  <pageSetup paperSize="9" fitToHeight="0" pageOrder="overThenDown"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D48"/>
  <sheetViews>
    <sheetView workbookViewId="0">
      <selection activeCell="M30" sqref="M30"/>
    </sheetView>
  </sheetViews>
  <sheetFormatPr defaultColWidth="10.5" defaultRowHeight="11.45" customHeight="1" x14ac:dyDescent="0.2"/>
  <cols>
    <col min="1" max="1" width="7.5" style="1" customWidth="1"/>
    <col min="2" max="2" width="53.33203125" style="1" customWidth="1"/>
    <col min="3" max="4" width="19.83203125" style="1" customWidth="1"/>
  </cols>
  <sheetData>
    <row r="1" spans="1:4" ht="11.1" customHeight="1" x14ac:dyDescent="0.2"/>
    <row r="2" spans="1:4" ht="11.1" customHeight="1" x14ac:dyDescent="0.2">
      <c r="A2" s="198" t="s">
        <v>467</v>
      </c>
      <c r="B2" s="198"/>
      <c r="C2" s="198"/>
      <c r="D2" s="198"/>
    </row>
    <row r="3" spans="1:4" ht="11.1" customHeight="1" x14ac:dyDescent="0.2">
      <c r="B3" s="37" t="s">
        <v>460</v>
      </c>
      <c r="C3" s="145" t="s">
        <v>459</v>
      </c>
    </row>
    <row r="4" spans="1:4" ht="11.1" customHeight="1" x14ac:dyDescent="0.2"/>
    <row r="5" spans="1:4" ht="11.1" customHeight="1" x14ac:dyDescent="0.2">
      <c r="D5" s="35" t="s">
        <v>668</v>
      </c>
    </row>
    <row r="6" spans="1:4" ht="11.1" customHeight="1" x14ac:dyDescent="0.2"/>
    <row r="7" spans="1:4" ht="47.1" customHeight="1" x14ac:dyDescent="0.2">
      <c r="A7" s="34" t="s">
        <v>18</v>
      </c>
      <c r="B7" s="34" t="s">
        <v>19</v>
      </c>
      <c r="C7" s="28" t="s">
        <v>466</v>
      </c>
      <c r="D7" s="28" t="s">
        <v>107</v>
      </c>
    </row>
    <row r="8" spans="1:4" ht="11.1" customHeight="1" x14ac:dyDescent="0.2">
      <c r="A8" s="33" t="s">
        <v>23</v>
      </c>
      <c r="B8" s="29" t="s">
        <v>24</v>
      </c>
      <c r="C8" s="29" t="s">
        <v>25</v>
      </c>
      <c r="D8" s="29">
        <v>4</v>
      </c>
    </row>
    <row r="9" spans="1:4" ht="11.1" customHeight="1" x14ac:dyDescent="0.2">
      <c r="A9" s="199" t="s">
        <v>207</v>
      </c>
      <c r="B9" s="199"/>
      <c r="C9" s="199"/>
      <c r="D9" s="199"/>
    </row>
    <row r="10" spans="1:4" ht="11.1" customHeight="1" x14ac:dyDescent="0.2">
      <c r="A10" s="33" t="s">
        <v>23</v>
      </c>
      <c r="B10" s="25" t="s">
        <v>186</v>
      </c>
      <c r="C10" s="114">
        <v>30597.040000000001</v>
      </c>
      <c r="D10" s="114">
        <v>30597.040000000001</v>
      </c>
    </row>
    <row r="11" spans="1:4" ht="23.1" customHeight="1" x14ac:dyDescent="0.2">
      <c r="A11" s="33" t="s">
        <v>24</v>
      </c>
      <c r="B11" s="25" t="s">
        <v>208</v>
      </c>
      <c r="C11" s="114">
        <v>33679299.719999999</v>
      </c>
      <c r="D11" s="114">
        <v>33679299.719999999</v>
      </c>
    </row>
    <row r="12" spans="1:4" ht="35.1" customHeight="1" x14ac:dyDescent="0.2">
      <c r="A12" s="33" t="s">
        <v>25</v>
      </c>
      <c r="B12" s="27" t="s">
        <v>209</v>
      </c>
      <c r="C12" s="114">
        <v>33679299.719999999</v>
      </c>
      <c r="D12" s="114">
        <v>33679299.719999999</v>
      </c>
    </row>
    <row r="13" spans="1:4" ht="23.1" customHeight="1" x14ac:dyDescent="0.2">
      <c r="A13" s="33">
        <v>4</v>
      </c>
      <c r="B13" s="25" t="s">
        <v>213</v>
      </c>
      <c r="C13" s="114">
        <v>8380175.3200000003</v>
      </c>
      <c r="D13" s="114">
        <v>8380175.3200000003</v>
      </c>
    </row>
    <row r="14" spans="1:4" ht="23.1" customHeight="1" x14ac:dyDescent="0.2">
      <c r="A14" s="33">
        <v>5</v>
      </c>
      <c r="B14" s="27" t="s">
        <v>214</v>
      </c>
      <c r="C14" s="114">
        <v>1872925.81</v>
      </c>
      <c r="D14" s="114">
        <v>1872925.81</v>
      </c>
    </row>
    <row r="15" spans="1:4" ht="14.25" customHeight="1" x14ac:dyDescent="0.2">
      <c r="A15" s="33">
        <v>6</v>
      </c>
      <c r="B15" s="27" t="s">
        <v>216</v>
      </c>
      <c r="C15" s="114">
        <v>6507249.5099999998</v>
      </c>
      <c r="D15" s="114">
        <v>6507249.5099999998</v>
      </c>
    </row>
    <row r="16" spans="1:4" ht="13.5" customHeight="1" x14ac:dyDescent="0.2">
      <c r="A16" s="33">
        <v>7</v>
      </c>
      <c r="B16" s="25" t="s">
        <v>113</v>
      </c>
      <c r="C16" s="114">
        <v>721386.79</v>
      </c>
      <c r="D16" s="114">
        <v>721386.79</v>
      </c>
    </row>
    <row r="17" spans="1:4" ht="15" customHeight="1" x14ac:dyDescent="0.2">
      <c r="A17" s="33">
        <v>8</v>
      </c>
      <c r="B17" s="25" t="s">
        <v>224</v>
      </c>
      <c r="C17" s="114">
        <v>42811458.869999997</v>
      </c>
      <c r="D17" s="114">
        <v>42811458.869999997</v>
      </c>
    </row>
    <row r="18" spans="1:4" ht="11.1" customHeight="1" x14ac:dyDescent="0.2">
      <c r="A18" s="199" t="s">
        <v>225</v>
      </c>
      <c r="B18" s="199"/>
      <c r="C18" s="199"/>
      <c r="D18" s="199"/>
    </row>
    <row r="19" spans="1:4" ht="26.25" customHeight="1" x14ac:dyDescent="0.2">
      <c r="A19" s="33">
        <v>9</v>
      </c>
      <c r="B19" s="25" t="s">
        <v>228</v>
      </c>
      <c r="C19" s="134">
        <v>2256277.4300000002</v>
      </c>
      <c r="D19" s="134">
        <v>2256277.4300000002</v>
      </c>
    </row>
    <row r="20" spans="1:4" ht="21.75" customHeight="1" x14ac:dyDescent="0.2">
      <c r="A20" s="33">
        <v>10</v>
      </c>
      <c r="B20" s="27" t="s">
        <v>230</v>
      </c>
      <c r="C20" s="134">
        <v>2256277.4300000002</v>
      </c>
      <c r="D20" s="134">
        <v>2256277.4300000002</v>
      </c>
    </row>
    <row r="21" spans="1:4" ht="19.5" customHeight="1" x14ac:dyDescent="0.2">
      <c r="A21" s="33">
        <v>11</v>
      </c>
      <c r="B21" s="25" t="s">
        <v>113</v>
      </c>
      <c r="C21" s="134">
        <v>6648601.21</v>
      </c>
      <c r="D21" s="134">
        <v>6648601.21</v>
      </c>
    </row>
    <row r="22" spans="1:4" ht="21.75" customHeight="1" x14ac:dyDescent="0.2">
      <c r="A22" s="33">
        <v>12</v>
      </c>
      <c r="B22" s="25" t="s">
        <v>238</v>
      </c>
      <c r="C22" s="134">
        <v>8904878.6400000006</v>
      </c>
      <c r="D22" s="134">
        <v>8904878.6400000006</v>
      </c>
    </row>
    <row r="23" spans="1:4" ht="22.5" customHeight="1" x14ac:dyDescent="0.2">
      <c r="A23" s="33">
        <v>13</v>
      </c>
      <c r="B23" s="25" t="s">
        <v>463</v>
      </c>
      <c r="C23" s="114">
        <v>33906580.229999997</v>
      </c>
      <c r="D23" s="114">
        <v>33906580.229999997</v>
      </c>
    </row>
    <row r="25" spans="1:4" ht="11.1" customHeight="1" x14ac:dyDescent="0.2"/>
    <row r="26" spans="1:4" ht="11.1" customHeight="1" x14ac:dyDescent="0.2">
      <c r="A26" s="198" t="s">
        <v>467</v>
      </c>
      <c r="B26" s="198"/>
      <c r="C26" s="198"/>
      <c r="D26" s="198"/>
    </row>
    <row r="27" spans="1:4" ht="11.1" customHeight="1" x14ac:dyDescent="0.2">
      <c r="B27" s="37" t="s">
        <v>460</v>
      </c>
      <c r="C27" s="145" t="s">
        <v>462</v>
      </c>
    </row>
    <row r="28" spans="1:4" ht="11.1" customHeight="1" x14ac:dyDescent="0.2"/>
    <row r="29" spans="1:4" ht="11.1" customHeight="1" x14ac:dyDescent="0.2">
      <c r="D29" s="35" t="s">
        <v>668</v>
      </c>
    </row>
    <row r="30" spans="1:4" ht="11.1" customHeight="1" x14ac:dyDescent="0.2"/>
    <row r="31" spans="1:4" ht="47.1" customHeight="1" x14ac:dyDescent="0.2">
      <c r="A31" s="34" t="s">
        <v>18</v>
      </c>
      <c r="B31" s="34" t="s">
        <v>19</v>
      </c>
      <c r="C31" s="28" t="s">
        <v>466</v>
      </c>
      <c r="D31" s="28" t="s">
        <v>107</v>
      </c>
    </row>
    <row r="32" spans="1:4" ht="11.1" customHeight="1" x14ac:dyDescent="0.2">
      <c r="A32" s="33" t="s">
        <v>23</v>
      </c>
      <c r="B32" s="29" t="s">
        <v>24</v>
      </c>
      <c r="C32" s="29" t="s">
        <v>25</v>
      </c>
      <c r="D32" s="29">
        <v>4</v>
      </c>
    </row>
    <row r="33" spans="1:4" ht="11.1" customHeight="1" x14ac:dyDescent="0.2">
      <c r="A33" s="199" t="s">
        <v>207</v>
      </c>
      <c r="B33" s="199"/>
      <c r="C33" s="199"/>
      <c r="D33" s="199"/>
    </row>
    <row r="34" spans="1:4" ht="11.1" customHeight="1" x14ac:dyDescent="0.2">
      <c r="A34" s="33" t="s">
        <v>23</v>
      </c>
      <c r="B34" s="25" t="s">
        <v>186</v>
      </c>
      <c r="C34" s="114">
        <v>25628.76</v>
      </c>
      <c r="D34" s="114">
        <v>25628.76</v>
      </c>
    </row>
    <row r="35" spans="1:4" ht="23.1" customHeight="1" x14ac:dyDescent="0.2">
      <c r="A35" s="33" t="s">
        <v>24</v>
      </c>
      <c r="B35" s="25" t="s">
        <v>208</v>
      </c>
      <c r="C35" s="114">
        <v>42604176.93</v>
      </c>
      <c r="D35" s="114">
        <v>42604176.93</v>
      </c>
    </row>
    <row r="36" spans="1:4" ht="35.1" customHeight="1" x14ac:dyDescent="0.2">
      <c r="A36" s="33" t="s">
        <v>25</v>
      </c>
      <c r="B36" s="27" t="s">
        <v>209</v>
      </c>
      <c r="C36" s="114">
        <v>42604176.93</v>
      </c>
      <c r="D36" s="114">
        <v>42604176.93</v>
      </c>
    </row>
    <row r="37" spans="1:4" ht="23.1" customHeight="1" x14ac:dyDescent="0.2">
      <c r="A37" s="33">
        <v>4</v>
      </c>
      <c r="B37" s="25" t="s">
        <v>213</v>
      </c>
      <c r="C37" s="114">
        <v>8871849.7100000009</v>
      </c>
      <c r="D37" s="114">
        <v>8871849.7100000009</v>
      </c>
    </row>
    <row r="38" spans="1:4" ht="23.1" customHeight="1" x14ac:dyDescent="0.2">
      <c r="A38" s="33">
        <v>5</v>
      </c>
      <c r="B38" s="27" t="s">
        <v>214</v>
      </c>
      <c r="C38" s="114">
        <v>2511914.15</v>
      </c>
      <c r="D38" s="114">
        <v>2511914.15</v>
      </c>
    </row>
    <row r="39" spans="1:4" ht="11.1" customHeight="1" x14ac:dyDescent="0.2">
      <c r="A39" s="33">
        <v>6</v>
      </c>
      <c r="B39" s="27" t="s">
        <v>215</v>
      </c>
      <c r="C39" s="114" t="s">
        <v>32</v>
      </c>
      <c r="D39" s="114" t="s">
        <v>32</v>
      </c>
    </row>
    <row r="40" spans="1:4" ht="11.1" customHeight="1" x14ac:dyDescent="0.2">
      <c r="A40" s="33">
        <v>7</v>
      </c>
      <c r="B40" s="27" t="s">
        <v>216</v>
      </c>
      <c r="C40" s="114">
        <v>6359935.5599999996</v>
      </c>
      <c r="D40" s="114">
        <v>6359935.5599999996</v>
      </c>
    </row>
    <row r="41" spans="1:4" ht="11.1" customHeight="1" x14ac:dyDescent="0.2">
      <c r="A41" s="33">
        <v>8</v>
      </c>
      <c r="B41" s="25" t="s">
        <v>113</v>
      </c>
      <c r="C41" s="114">
        <v>570986.04</v>
      </c>
      <c r="D41" s="114">
        <v>570986.04</v>
      </c>
    </row>
    <row r="42" spans="1:4" ht="11.1" customHeight="1" x14ac:dyDescent="0.2">
      <c r="A42" s="33">
        <v>9</v>
      </c>
      <c r="B42" s="25" t="s">
        <v>224</v>
      </c>
      <c r="C42" s="114">
        <f>C34+C35+C37+C41</f>
        <v>52072641.439999998</v>
      </c>
      <c r="D42" s="114">
        <f>D34+D35+D37+D41</f>
        <v>52072641.439999998</v>
      </c>
    </row>
    <row r="43" spans="1:4" ht="11.1" customHeight="1" x14ac:dyDescent="0.2">
      <c r="A43" s="199" t="s">
        <v>225</v>
      </c>
      <c r="B43" s="199"/>
      <c r="C43" s="199"/>
      <c r="D43" s="199"/>
    </row>
    <row r="44" spans="1:4" ht="23.1" customHeight="1" x14ac:dyDescent="0.2">
      <c r="A44" s="33">
        <v>10</v>
      </c>
      <c r="B44" s="25" t="s">
        <v>228</v>
      </c>
      <c r="C44" s="134">
        <v>5000</v>
      </c>
      <c r="D44" s="134">
        <v>5000</v>
      </c>
    </row>
    <row r="45" spans="1:4" ht="19.5" customHeight="1" x14ac:dyDescent="0.2">
      <c r="A45" s="33">
        <v>11</v>
      </c>
      <c r="B45" s="27" t="s">
        <v>232</v>
      </c>
      <c r="C45" s="134">
        <v>5000</v>
      </c>
      <c r="D45" s="134">
        <v>5000</v>
      </c>
    </row>
    <row r="46" spans="1:4" ht="18.75" customHeight="1" x14ac:dyDescent="0.2">
      <c r="A46" s="33">
        <v>12</v>
      </c>
      <c r="B46" s="25" t="s">
        <v>113</v>
      </c>
      <c r="C46" s="134">
        <v>4312087.7</v>
      </c>
      <c r="D46" s="134">
        <v>4312087.7</v>
      </c>
    </row>
    <row r="47" spans="1:4" ht="17.25" customHeight="1" x14ac:dyDescent="0.2">
      <c r="A47" s="33">
        <v>13</v>
      </c>
      <c r="B47" s="25" t="s">
        <v>238</v>
      </c>
      <c r="C47" s="134">
        <v>4317087.7</v>
      </c>
      <c r="D47" s="134">
        <v>4317087.7</v>
      </c>
    </row>
    <row r="48" spans="1:4" ht="16.5" customHeight="1" x14ac:dyDescent="0.2">
      <c r="A48" s="33">
        <v>14</v>
      </c>
      <c r="B48" s="25" t="s">
        <v>463</v>
      </c>
      <c r="C48" s="114">
        <v>47755553.739999995</v>
      </c>
      <c r="D48" s="114">
        <v>47755553.739999995</v>
      </c>
    </row>
  </sheetData>
  <mergeCells count="6">
    <mergeCell ref="A26:D26"/>
    <mergeCell ref="A33:D33"/>
    <mergeCell ref="A43:D43"/>
    <mergeCell ref="A2:D2"/>
    <mergeCell ref="A9:D9"/>
    <mergeCell ref="A18:D18"/>
  </mergeCells>
  <pageMargins left="0.39370078740157483" right="0.39370078740157483" top="0.39370078740157483" bottom="0.39370078740157483" header="0" footer="0"/>
  <pageSetup paperSize="9" pageOrder="overThenDown"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G29"/>
  <sheetViews>
    <sheetView workbookViewId="0">
      <selection activeCell="F4" sqref="F4"/>
    </sheetView>
  </sheetViews>
  <sheetFormatPr defaultColWidth="10.5" defaultRowHeight="11.45" customHeight="1" x14ac:dyDescent="0.2"/>
  <cols>
    <col min="1" max="1" width="7.5" style="1" customWidth="1"/>
    <col min="2" max="2" width="53.33203125" style="1" customWidth="1"/>
    <col min="3" max="6" width="19.83203125" style="1" customWidth="1"/>
    <col min="7" max="7" width="22" customWidth="1"/>
  </cols>
  <sheetData>
    <row r="1" spans="1:7" ht="11.1" customHeight="1" x14ac:dyDescent="0.2"/>
    <row r="2" spans="1:7" ht="11.1" customHeight="1" x14ac:dyDescent="0.2">
      <c r="A2" s="198" t="s">
        <v>669</v>
      </c>
      <c r="B2" s="198"/>
      <c r="C2" s="198"/>
      <c r="D2" s="198"/>
      <c r="E2" s="198"/>
      <c r="F2" s="198"/>
    </row>
    <row r="3" spans="1:7" ht="11.1" customHeight="1" x14ac:dyDescent="0.2">
      <c r="A3" s="214" t="s">
        <v>460</v>
      </c>
      <c r="B3" s="214"/>
      <c r="C3" s="214"/>
      <c r="D3" s="146" t="s">
        <v>686</v>
      </c>
    </row>
    <row r="4" spans="1:7" ht="11.1" customHeight="1" x14ac:dyDescent="0.2"/>
    <row r="5" spans="1:7" ht="11.1" customHeight="1" x14ac:dyDescent="0.2">
      <c r="F5" s="35" t="s">
        <v>688</v>
      </c>
    </row>
    <row r="6" spans="1:7" ht="11.1" customHeight="1" x14ac:dyDescent="0.2"/>
    <row r="7" spans="1:7" ht="35.1" customHeight="1" x14ac:dyDescent="0.2">
      <c r="A7" s="34" t="s">
        <v>18</v>
      </c>
      <c r="B7" s="34" t="s">
        <v>19</v>
      </c>
      <c r="C7" s="28" t="s">
        <v>477</v>
      </c>
      <c r="D7" s="28" t="s">
        <v>475</v>
      </c>
      <c r="E7" s="28" t="s">
        <v>471</v>
      </c>
      <c r="F7" s="28" t="s">
        <v>107</v>
      </c>
    </row>
    <row r="8" spans="1:7" ht="11.1" customHeight="1" x14ac:dyDescent="0.2">
      <c r="A8" s="33" t="s">
        <v>23</v>
      </c>
      <c r="B8" s="29" t="s">
        <v>24</v>
      </c>
      <c r="C8" s="29" t="s">
        <v>25</v>
      </c>
      <c r="D8" s="29">
        <v>4</v>
      </c>
      <c r="E8" s="29">
        <v>5</v>
      </c>
      <c r="F8" s="29">
        <v>6</v>
      </c>
    </row>
    <row r="9" spans="1:7" ht="23.1" customHeight="1" x14ac:dyDescent="0.2">
      <c r="A9" s="61">
        <v>1</v>
      </c>
      <c r="B9" s="121" t="s">
        <v>228</v>
      </c>
      <c r="C9" s="123" t="s">
        <v>32</v>
      </c>
      <c r="D9" s="126">
        <v>2256277.4300000002</v>
      </c>
      <c r="E9" s="123" t="s">
        <v>32</v>
      </c>
      <c r="F9" s="126">
        <v>2256277.4300000002</v>
      </c>
    </row>
    <row r="10" spans="1:7" ht="23.1" customHeight="1" x14ac:dyDescent="0.2">
      <c r="A10" s="61">
        <v>2</v>
      </c>
      <c r="B10" s="125" t="s">
        <v>470</v>
      </c>
      <c r="C10" s="123" t="s">
        <v>32</v>
      </c>
      <c r="D10" s="126">
        <v>2256277.4300000002</v>
      </c>
      <c r="E10" s="123" t="s">
        <v>32</v>
      </c>
      <c r="F10" s="126">
        <v>2256277.4300000002</v>
      </c>
    </row>
    <row r="11" spans="1:7" ht="11.1" customHeight="1" x14ac:dyDescent="0.2">
      <c r="A11" s="61">
        <v>3</v>
      </c>
      <c r="B11" s="63" t="s">
        <v>469</v>
      </c>
      <c r="C11" s="123" t="s">
        <v>32</v>
      </c>
      <c r="D11" s="126">
        <v>2256277.4300000002</v>
      </c>
      <c r="E11" s="123" t="s">
        <v>32</v>
      </c>
      <c r="F11" s="126">
        <v>2256277.4300000002</v>
      </c>
    </row>
    <row r="12" spans="1:7" ht="11.1" customHeight="1" x14ac:dyDescent="0.2">
      <c r="A12" s="61">
        <v>4</v>
      </c>
      <c r="B12" s="141" t="s">
        <v>113</v>
      </c>
      <c r="C12" s="123">
        <v>0</v>
      </c>
      <c r="D12" s="126">
        <v>0</v>
      </c>
      <c r="E12" s="126">
        <v>6648601.21</v>
      </c>
      <c r="F12" s="126">
        <v>6648601.21</v>
      </c>
    </row>
    <row r="13" spans="1:7" ht="11.1" customHeight="1" x14ac:dyDescent="0.2">
      <c r="A13" s="61">
        <v>5</v>
      </c>
      <c r="B13" s="121" t="s">
        <v>238</v>
      </c>
      <c r="C13" s="123" t="s">
        <v>32</v>
      </c>
      <c r="D13" s="126">
        <f>D11</f>
        <v>2256277.4300000002</v>
      </c>
      <c r="E13" s="126">
        <v>6648601.21</v>
      </c>
      <c r="F13" s="126">
        <v>8904878.6400000006</v>
      </c>
      <c r="G13" s="89"/>
    </row>
    <row r="14" spans="1:7" ht="11.1" customHeight="1" x14ac:dyDescent="0.2">
      <c r="A14" s="135"/>
      <c r="B14" s="135"/>
      <c r="C14" s="135"/>
      <c r="D14" s="136"/>
      <c r="E14" s="135"/>
      <c r="F14" s="135"/>
      <c r="G14" s="62"/>
    </row>
    <row r="15" spans="1:7" ht="11.45" customHeight="1" x14ac:dyDescent="0.2">
      <c r="A15" s="135"/>
      <c r="B15" s="135"/>
      <c r="C15" s="135"/>
      <c r="D15" s="135"/>
      <c r="E15" s="135"/>
      <c r="F15" s="135"/>
    </row>
    <row r="16" spans="1:7" ht="11.1" customHeight="1" x14ac:dyDescent="0.2">
      <c r="A16" s="135"/>
      <c r="B16" s="135"/>
      <c r="C16" s="135"/>
      <c r="D16" s="135"/>
      <c r="E16" s="135"/>
      <c r="F16" s="135"/>
    </row>
    <row r="17" spans="1:7" ht="11.1" customHeight="1" x14ac:dyDescent="0.2">
      <c r="A17" s="201" t="s">
        <v>478</v>
      </c>
      <c r="B17" s="201"/>
      <c r="C17" s="201"/>
      <c r="D17" s="201"/>
      <c r="E17" s="201"/>
      <c r="F17" s="201"/>
    </row>
    <row r="18" spans="1:7" ht="11.1" customHeight="1" x14ac:dyDescent="0.2">
      <c r="A18" s="222" t="s">
        <v>460</v>
      </c>
      <c r="B18" s="222"/>
      <c r="C18" s="222"/>
      <c r="D18" s="146" t="s">
        <v>687</v>
      </c>
      <c r="E18" s="135"/>
      <c r="F18" s="135"/>
    </row>
    <row r="19" spans="1:7" ht="11.1" customHeight="1" x14ac:dyDescent="0.2">
      <c r="A19" s="135"/>
      <c r="B19" s="135"/>
      <c r="C19" s="135"/>
      <c r="D19" s="135"/>
      <c r="E19" s="135"/>
      <c r="F19" s="135"/>
    </row>
    <row r="20" spans="1:7" ht="11.1" customHeight="1" x14ac:dyDescent="0.2">
      <c r="A20" s="135"/>
      <c r="B20" s="135"/>
      <c r="C20" s="135"/>
      <c r="D20" s="135"/>
      <c r="E20" s="135"/>
      <c r="F20" s="137" t="s">
        <v>688</v>
      </c>
    </row>
    <row r="21" spans="1:7" ht="11.1" customHeight="1" x14ac:dyDescent="0.2">
      <c r="A21" s="135"/>
      <c r="B21" s="135"/>
      <c r="C21" s="135"/>
      <c r="D21" s="135"/>
      <c r="E21" s="135"/>
      <c r="F21" s="135"/>
    </row>
    <row r="22" spans="1:7" ht="35.1" customHeight="1" x14ac:dyDescent="0.2">
      <c r="A22" s="138" t="s">
        <v>18</v>
      </c>
      <c r="B22" s="138" t="s">
        <v>19</v>
      </c>
      <c r="C22" s="124" t="s">
        <v>477</v>
      </c>
      <c r="D22" s="124" t="s">
        <v>475</v>
      </c>
      <c r="E22" s="124" t="s">
        <v>471</v>
      </c>
      <c r="F22" s="124" t="s">
        <v>107</v>
      </c>
    </row>
    <row r="23" spans="1:7" ht="11.1" customHeight="1" x14ac:dyDescent="0.2">
      <c r="A23" s="61" t="s">
        <v>23</v>
      </c>
      <c r="B23" s="139" t="s">
        <v>24</v>
      </c>
      <c r="C23" s="139" t="s">
        <v>25</v>
      </c>
      <c r="D23" s="139">
        <v>4</v>
      </c>
      <c r="E23" s="139">
        <v>5</v>
      </c>
      <c r="F23" s="139">
        <v>6</v>
      </c>
    </row>
    <row r="24" spans="1:7" s="62" customFormat="1" ht="23.1" customHeight="1" x14ac:dyDescent="0.2">
      <c r="A24" s="61">
        <v>1</v>
      </c>
      <c r="B24" s="121" t="s">
        <v>228</v>
      </c>
      <c r="C24" s="126">
        <v>5000</v>
      </c>
      <c r="D24" s="126" t="s">
        <v>32</v>
      </c>
      <c r="E24" s="126">
        <v>0</v>
      </c>
      <c r="F24" s="126">
        <v>5000</v>
      </c>
    </row>
    <row r="25" spans="1:7" s="62" customFormat="1" ht="11.1" customHeight="1" x14ac:dyDescent="0.2">
      <c r="A25" s="61">
        <v>2</v>
      </c>
      <c r="B25" s="125" t="s">
        <v>468</v>
      </c>
      <c r="C25" s="126">
        <v>5000</v>
      </c>
      <c r="D25" s="126" t="s">
        <v>32</v>
      </c>
      <c r="E25" s="126">
        <v>0</v>
      </c>
      <c r="F25" s="126">
        <v>5000</v>
      </c>
    </row>
    <row r="26" spans="1:7" ht="11.1" customHeight="1" x14ac:dyDescent="0.2">
      <c r="A26" s="61">
        <v>3</v>
      </c>
      <c r="B26" s="63" t="s">
        <v>110</v>
      </c>
      <c r="C26" s="126">
        <v>5000</v>
      </c>
      <c r="D26" s="126" t="s">
        <v>32</v>
      </c>
      <c r="E26" s="126">
        <v>0</v>
      </c>
      <c r="F26" s="126">
        <v>5000</v>
      </c>
    </row>
    <row r="27" spans="1:7" ht="11.1" customHeight="1" x14ac:dyDescent="0.2">
      <c r="A27" s="61">
        <v>4</v>
      </c>
      <c r="B27" s="121" t="s">
        <v>113</v>
      </c>
      <c r="C27" s="126" t="s">
        <v>32</v>
      </c>
      <c r="D27" s="126" t="s">
        <v>32</v>
      </c>
      <c r="E27" s="126">
        <v>4312087.7</v>
      </c>
      <c r="F27" s="126">
        <v>4312087.7</v>
      </c>
      <c r="G27" s="57"/>
    </row>
    <row r="28" spans="1:7" ht="11.1" customHeight="1" x14ac:dyDescent="0.2">
      <c r="A28" s="61">
        <v>5</v>
      </c>
      <c r="B28" s="121" t="s">
        <v>238</v>
      </c>
      <c r="C28" s="126">
        <v>5000</v>
      </c>
      <c r="D28" s="126" t="s">
        <v>32</v>
      </c>
      <c r="E28" s="126">
        <v>4312087.7</v>
      </c>
      <c r="F28" s="126">
        <v>4317087.7</v>
      </c>
    </row>
    <row r="29" spans="1:7" ht="11.1" customHeight="1" x14ac:dyDescent="0.2">
      <c r="A29" s="135"/>
      <c r="B29" s="135"/>
      <c r="C29" s="135"/>
      <c r="D29" s="135"/>
      <c r="E29" s="135"/>
      <c r="F29" s="135"/>
    </row>
  </sheetData>
  <mergeCells count="4">
    <mergeCell ref="A18:C18"/>
    <mergeCell ref="A2:F2"/>
    <mergeCell ref="A3:C3"/>
    <mergeCell ref="A17:F17"/>
  </mergeCells>
  <pageMargins left="0.39370078740157483" right="0.39370078740157483" top="0.39370078740157483" bottom="0.39370078740157483" header="0" footer="0"/>
  <pageSetup paperSize="9" fitToHeight="0" pageOrder="overThenDown"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J55"/>
  <sheetViews>
    <sheetView workbookViewId="0">
      <selection activeCell="I37" sqref="I37"/>
    </sheetView>
  </sheetViews>
  <sheetFormatPr defaultColWidth="10.5" defaultRowHeight="11.25" x14ac:dyDescent="0.2"/>
  <cols>
    <col min="1" max="1" width="7.5" style="1" customWidth="1"/>
    <col min="2" max="2" width="53.33203125" style="1" customWidth="1"/>
    <col min="3" max="10" width="19.83203125" style="1" customWidth="1"/>
  </cols>
  <sheetData>
    <row r="2" spans="1:10" x14ac:dyDescent="0.2">
      <c r="A2" s="198" t="s">
        <v>484</v>
      </c>
      <c r="B2" s="198"/>
      <c r="C2" s="198"/>
      <c r="D2" s="198"/>
      <c r="E2" s="198"/>
      <c r="F2" s="198"/>
      <c r="G2" s="198"/>
      <c r="H2" s="198"/>
      <c r="I2" s="198"/>
      <c r="J2" s="198"/>
    </row>
    <row r="3" spans="1:10" x14ac:dyDescent="0.2">
      <c r="A3" s="214" t="s">
        <v>460</v>
      </c>
      <c r="B3" s="214"/>
      <c r="C3" s="218" t="s">
        <v>459</v>
      </c>
      <c r="D3" s="218"/>
    </row>
    <row r="5" spans="1:10" x14ac:dyDescent="0.2">
      <c r="J5" s="120" t="s">
        <v>670</v>
      </c>
    </row>
    <row r="7" spans="1:10" ht="33.75" x14ac:dyDescent="0.2">
      <c r="A7" s="108" t="s">
        <v>18</v>
      </c>
      <c r="B7" s="108" t="s">
        <v>19</v>
      </c>
      <c r="C7" s="99" t="s">
        <v>477</v>
      </c>
      <c r="D7" s="99" t="s">
        <v>476</v>
      </c>
      <c r="E7" s="99" t="s">
        <v>475</v>
      </c>
      <c r="F7" s="99" t="s">
        <v>474</v>
      </c>
      <c r="G7" s="99" t="s">
        <v>473</v>
      </c>
      <c r="H7" s="99" t="s">
        <v>472</v>
      </c>
      <c r="I7" s="99" t="s">
        <v>483</v>
      </c>
      <c r="J7" s="99" t="s">
        <v>107</v>
      </c>
    </row>
    <row r="8" spans="1:10" x14ac:dyDescent="0.2">
      <c r="A8" s="109" t="s">
        <v>23</v>
      </c>
      <c r="B8" s="100" t="s">
        <v>24</v>
      </c>
      <c r="C8" s="100" t="s">
        <v>25</v>
      </c>
      <c r="D8" s="100" t="s">
        <v>26</v>
      </c>
      <c r="E8" s="100" t="s">
        <v>27</v>
      </c>
      <c r="F8" s="100" t="s">
        <v>28</v>
      </c>
      <c r="G8" s="100" t="s">
        <v>29</v>
      </c>
      <c r="H8" s="100" t="s">
        <v>40</v>
      </c>
      <c r="I8" s="100" t="s">
        <v>42</v>
      </c>
      <c r="J8" s="100" t="s">
        <v>43</v>
      </c>
    </row>
    <row r="9" spans="1:10" x14ac:dyDescent="0.2">
      <c r="A9" s="199" t="s">
        <v>207</v>
      </c>
      <c r="B9" s="199"/>
      <c r="C9" s="199"/>
      <c r="D9" s="199"/>
      <c r="E9" s="199"/>
      <c r="F9" s="199"/>
      <c r="G9" s="199"/>
      <c r="H9" s="199"/>
      <c r="I9" s="199"/>
      <c r="J9" s="199"/>
    </row>
    <row r="10" spans="1:10" x14ac:dyDescent="0.2">
      <c r="A10" s="109" t="s">
        <v>23</v>
      </c>
      <c r="B10" s="97" t="s">
        <v>456</v>
      </c>
      <c r="C10" s="114">
        <v>30597.040000000001</v>
      </c>
      <c r="D10" s="114" t="s">
        <v>32</v>
      </c>
      <c r="E10" s="114" t="s">
        <v>32</v>
      </c>
      <c r="F10" s="114" t="s">
        <v>32</v>
      </c>
      <c r="G10" s="114" t="s">
        <v>32</v>
      </c>
      <c r="H10" s="114" t="s">
        <v>32</v>
      </c>
      <c r="I10" s="114" t="s">
        <v>32</v>
      </c>
      <c r="J10" s="114">
        <v>30597.040000000001</v>
      </c>
    </row>
    <row r="11" spans="1:10" x14ac:dyDescent="0.2">
      <c r="A11" s="109" t="s">
        <v>24</v>
      </c>
      <c r="B11" s="98" t="s">
        <v>369</v>
      </c>
      <c r="C11" s="114">
        <v>30597.040000000001</v>
      </c>
      <c r="D11" s="114" t="s">
        <v>32</v>
      </c>
      <c r="E11" s="114" t="s">
        <v>32</v>
      </c>
      <c r="F11" s="114" t="s">
        <v>32</v>
      </c>
      <c r="G11" s="114" t="s">
        <v>32</v>
      </c>
      <c r="H11" s="114" t="s">
        <v>32</v>
      </c>
      <c r="I11" s="114" t="s">
        <v>32</v>
      </c>
      <c r="J11" s="114">
        <v>30597.040000000001</v>
      </c>
    </row>
    <row r="12" spans="1:10" ht="33.75" x14ac:dyDescent="0.2">
      <c r="A12" s="109">
        <v>3</v>
      </c>
      <c r="B12" s="97" t="s">
        <v>482</v>
      </c>
      <c r="C12" s="111" t="s">
        <v>32</v>
      </c>
      <c r="D12" s="114" t="s">
        <v>32</v>
      </c>
      <c r="E12" s="114" t="s">
        <v>32</v>
      </c>
      <c r="F12" s="114">
        <v>28607729.16</v>
      </c>
      <c r="G12" s="114" t="s">
        <v>32</v>
      </c>
      <c r="H12" s="114" t="s">
        <v>32</v>
      </c>
      <c r="I12" s="114">
        <v>5071570.5599999996</v>
      </c>
      <c r="J12" s="114">
        <v>33679299.719999999</v>
      </c>
    </row>
    <row r="13" spans="1:10" x14ac:dyDescent="0.2">
      <c r="A13" s="109">
        <v>4</v>
      </c>
      <c r="B13" s="98" t="s">
        <v>455</v>
      </c>
      <c r="C13" s="111" t="s">
        <v>32</v>
      </c>
      <c r="D13" s="114" t="s">
        <v>32</v>
      </c>
      <c r="E13" s="114" t="s">
        <v>32</v>
      </c>
      <c r="F13" s="114">
        <v>28607729.16</v>
      </c>
      <c r="G13" s="114" t="s">
        <v>32</v>
      </c>
      <c r="H13" s="114" t="s">
        <v>32</v>
      </c>
      <c r="I13" s="114">
        <v>5071570.5599999996</v>
      </c>
      <c r="J13" s="114">
        <v>33679299.719999999</v>
      </c>
    </row>
    <row r="14" spans="1:10" ht="22.5" x14ac:dyDescent="0.2">
      <c r="A14" s="109">
        <v>5</v>
      </c>
      <c r="B14" s="97" t="s">
        <v>213</v>
      </c>
      <c r="C14" s="114">
        <v>2565175.3200000003</v>
      </c>
      <c r="D14" s="114">
        <v>5815000</v>
      </c>
      <c r="E14" s="114" t="s">
        <v>32</v>
      </c>
      <c r="F14" s="114" t="s">
        <v>32</v>
      </c>
      <c r="G14" s="114" t="s">
        <v>32</v>
      </c>
      <c r="H14" s="114" t="s">
        <v>32</v>
      </c>
      <c r="I14" s="114">
        <v>0</v>
      </c>
      <c r="J14" s="114">
        <v>8380175.3200000003</v>
      </c>
    </row>
    <row r="15" spans="1:10" ht="22.5" x14ac:dyDescent="0.2">
      <c r="A15" s="109">
        <v>6</v>
      </c>
      <c r="B15" s="98" t="s">
        <v>481</v>
      </c>
      <c r="C15" s="114">
        <v>1872925.81</v>
      </c>
      <c r="D15" s="114" t="s">
        <v>32</v>
      </c>
      <c r="E15" s="114" t="s">
        <v>32</v>
      </c>
      <c r="F15" s="114" t="s">
        <v>32</v>
      </c>
      <c r="G15" s="114" t="s">
        <v>32</v>
      </c>
      <c r="H15" s="114" t="s">
        <v>32</v>
      </c>
      <c r="I15" s="114" t="s">
        <v>32</v>
      </c>
      <c r="J15" s="114">
        <v>1872925.81</v>
      </c>
    </row>
    <row r="16" spans="1:10" ht="22.5" x14ac:dyDescent="0.2">
      <c r="A16" s="109">
        <v>7</v>
      </c>
      <c r="B16" s="102" t="s">
        <v>391</v>
      </c>
      <c r="C16" s="114" t="s">
        <v>32</v>
      </c>
      <c r="D16" s="114" t="s">
        <v>32</v>
      </c>
      <c r="E16" s="114" t="s">
        <v>32</v>
      </c>
      <c r="F16" s="114" t="s">
        <v>32</v>
      </c>
      <c r="G16" s="114" t="s">
        <v>32</v>
      </c>
      <c r="H16" s="114" t="s">
        <v>32</v>
      </c>
      <c r="I16" s="114" t="s">
        <v>32</v>
      </c>
      <c r="J16" s="114" t="s">
        <v>32</v>
      </c>
    </row>
    <row r="17" spans="1:10" ht="22.5" x14ac:dyDescent="0.2">
      <c r="A17" s="109">
        <v>8</v>
      </c>
      <c r="B17" s="102" t="s">
        <v>390</v>
      </c>
      <c r="C17" s="114">
        <v>1600622.47</v>
      </c>
      <c r="D17" s="114" t="s">
        <v>32</v>
      </c>
      <c r="E17" s="114" t="s">
        <v>32</v>
      </c>
      <c r="F17" s="114" t="s">
        <v>32</v>
      </c>
      <c r="G17" s="114" t="s">
        <v>32</v>
      </c>
      <c r="H17" s="114" t="s">
        <v>32</v>
      </c>
      <c r="I17" s="114" t="s">
        <v>32</v>
      </c>
      <c r="J17" s="114">
        <v>1600622.47</v>
      </c>
    </row>
    <row r="18" spans="1:10" ht="22.5" x14ac:dyDescent="0.2">
      <c r="A18" s="109">
        <v>9</v>
      </c>
      <c r="B18" s="102" t="s">
        <v>389</v>
      </c>
      <c r="C18" s="114">
        <v>272303.34000000003</v>
      </c>
      <c r="D18" s="114" t="s">
        <v>32</v>
      </c>
      <c r="E18" s="114" t="s">
        <v>32</v>
      </c>
      <c r="F18" s="114" t="s">
        <v>32</v>
      </c>
      <c r="G18" s="114" t="s">
        <v>32</v>
      </c>
      <c r="H18" s="114" t="s">
        <v>32</v>
      </c>
      <c r="I18" s="114" t="s">
        <v>32</v>
      </c>
      <c r="J18" s="114">
        <v>272303.34000000003</v>
      </c>
    </row>
    <row r="19" spans="1:10" x14ac:dyDescent="0.2">
      <c r="A19" s="109">
        <v>10</v>
      </c>
      <c r="B19" s="98" t="s">
        <v>480</v>
      </c>
      <c r="C19" s="114">
        <v>692249.51</v>
      </c>
      <c r="D19" s="114">
        <v>5815000</v>
      </c>
      <c r="E19" s="114" t="s">
        <v>32</v>
      </c>
      <c r="F19" s="114" t="s">
        <v>32</v>
      </c>
      <c r="G19" s="114" t="s">
        <v>32</v>
      </c>
      <c r="H19" s="114" t="s">
        <v>32</v>
      </c>
      <c r="I19" s="114" t="s">
        <v>32</v>
      </c>
      <c r="J19" s="114">
        <v>6507249.5099999998</v>
      </c>
    </row>
    <row r="20" spans="1:10" x14ac:dyDescent="0.2">
      <c r="A20" s="109">
        <v>11</v>
      </c>
      <c r="B20" s="102" t="s">
        <v>400</v>
      </c>
      <c r="C20" s="114">
        <v>592249.51</v>
      </c>
      <c r="D20" s="114">
        <v>5815000</v>
      </c>
      <c r="E20" s="114" t="s">
        <v>32</v>
      </c>
      <c r="F20" s="114" t="s">
        <v>32</v>
      </c>
      <c r="G20" s="114" t="s">
        <v>32</v>
      </c>
      <c r="H20" s="114" t="s">
        <v>32</v>
      </c>
      <c r="I20" s="114" t="s">
        <v>32</v>
      </c>
      <c r="J20" s="114">
        <v>6407249.5099999998</v>
      </c>
    </row>
    <row r="21" spans="1:10" x14ac:dyDescent="0.2">
      <c r="A21" s="109">
        <v>12</v>
      </c>
      <c r="B21" s="102" t="s">
        <v>110</v>
      </c>
      <c r="C21" s="114">
        <v>100000</v>
      </c>
      <c r="D21" s="114" t="s">
        <v>32</v>
      </c>
      <c r="E21" s="114" t="s">
        <v>32</v>
      </c>
      <c r="F21" s="114" t="s">
        <v>32</v>
      </c>
      <c r="G21" s="114" t="s">
        <v>32</v>
      </c>
      <c r="H21" s="114" t="s">
        <v>32</v>
      </c>
      <c r="I21" s="114" t="s">
        <v>32</v>
      </c>
      <c r="J21" s="114">
        <v>100000</v>
      </c>
    </row>
    <row r="22" spans="1:10" x14ac:dyDescent="0.2">
      <c r="A22" s="109">
        <v>13</v>
      </c>
      <c r="B22" s="97" t="s">
        <v>224</v>
      </c>
      <c r="C22" s="114">
        <f>C10+C14</f>
        <v>2595772.3600000003</v>
      </c>
      <c r="D22" s="114">
        <v>5815000</v>
      </c>
      <c r="E22" s="114" t="s">
        <v>32</v>
      </c>
      <c r="F22" s="114">
        <v>28607729.16</v>
      </c>
      <c r="G22" s="114" t="s">
        <v>32</v>
      </c>
      <c r="H22" s="114" t="s">
        <v>32</v>
      </c>
      <c r="I22" s="114">
        <v>5071570.5599999996</v>
      </c>
      <c r="J22" s="114">
        <f>J10+J12+J14</f>
        <v>42090072.079999998</v>
      </c>
    </row>
    <row r="23" spans="1:10" x14ac:dyDescent="0.2">
      <c r="A23" s="199" t="s">
        <v>225</v>
      </c>
      <c r="B23" s="199"/>
      <c r="C23" s="199"/>
      <c r="D23" s="199"/>
      <c r="E23" s="199"/>
      <c r="F23" s="199"/>
      <c r="G23" s="199"/>
      <c r="H23" s="199"/>
      <c r="I23" s="199"/>
      <c r="J23" s="199"/>
    </row>
    <row r="24" spans="1:10" ht="22.5" x14ac:dyDescent="0.2">
      <c r="A24" s="109">
        <v>14</v>
      </c>
      <c r="B24" s="97" t="s">
        <v>228</v>
      </c>
      <c r="C24" s="111" t="s">
        <v>32</v>
      </c>
      <c r="D24" s="111" t="s">
        <v>32</v>
      </c>
      <c r="E24" s="134">
        <v>2256277.4300000002</v>
      </c>
      <c r="F24" s="111" t="s">
        <v>32</v>
      </c>
      <c r="G24" s="111" t="s">
        <v>32</v>
      </c>
      <c r="H24" s="111" t="s">
        <v>32</v>
      </c>
      <c r="I24" s="111" t="s">
        <v>32</v>
      </c>
      <c r="J24" s="134">
        <v>2256277.4300000002</v>
      </c>
    </row>
    <row r="25" spans="1:10" x14ac:dyDescent="0.2">
      <c r="A25" s="109">
        <v>15</v>
      </c>
      <c r="B25" s="102" t="s">
        <v>469</v>
      </c>
      <c r="C25" s="111" t="s">
        <v>32</v>
      </c>
      <c r="D25" s="111" t="s">
        <v>32</v>
      </c>
      <c r="E25" s="134">
        <v>2256277.4300000002</v>
      </c>
      <c r="F25" s="111" t="s">
        <v>32</v>
      </c>
      <c r="G25" s="111" t="s">
        <v>32</v>
      </c>
      <c r="H25" s="111" t="s">
        <v>32</v>
      </c>
      <c r="I25" s="111" t="s">
        <v>32</v>
      </c>
      <c r="J25" s="134">
        <v>2256277.4300000002</v>
      </c>
    </row>
    <row r="26" spans="1:10" x14ac:dyDescent="0.2">
      <c r="A26" s="109">
        <v>16</v>
      </c>
      <c r="B26" s="97" t="s">
        <v>238</v>
      </c>
      <c r="C26" s="111" t="s">
        <v>32</v>
      </c>
      <c r="D26" s="111" t="s">
        <v>32</v>
      </c>
      <c r="E26" s="134">
        <v>2256277.4300000002</v>
      </c>
      <c r="F26" s="111" t="s">
        <v>32</v>
      </c>
      <c r="G26" s="111" t="s">
        <v>32</v>
      </c>
      <c r="H26" s="111" t="s">
        <v>32</v>
      </c>
      <c r="I26" s="111" t="s">
        <v>32</v>
      </c>
      <c r="J26" s="134">
        <v>2256277.4300000002</v>
      </c>
    </row>
    <row r="27" spans="1:10" x14ac:dyDescent="0.2">
      <c r="A27" s="109">
        <v>17</v>
      </c>
      <c r="B27" s="97" t="s">
        <v>479</v>
      </c>
      <c r="C27" s="114">
        <f>C22</f>
        <v>2595772.3600000003</v>
      </c>
      <c r="D27" s="114">
        <v>5815000</v>
      </c>
      <c r="E27" s="134">
        <v>2256277.4300000002</v>
      </c>
      <c r="F27" s="114">
        <v>28607729.16</v>
      </c>
      <c r="G27" s="111" t="s">
        <v>32</v>
      </c>
      <c r="H27" s="111" t="s">
        <v>32</v>
      </c>
      <c r="I27" s="114">
        <v>5071570.5599999996</v>
      </c>
      <c r="J27" s="114">
        <v>39833794.649999999</v>
      </c>
    </row>
    <row r="29" spans="1:10" x14ac:dyDescent="0.2">
      <c r="G29" s="59"/>
    </row>
    <row r="31" spans="1:10" x14ac:dyDescent="0.2">
      <c r="A31" s="198" t="s">
        <v>484</v>
      </c>
      <c r="B31" s="198"/>
      <c r="C31" s="198"/>
      <c r="D31" s="198"/>
      <c r="E31" s="198"/>
      <c r="F31" s="198"/>
      <c r="G31" s="198"/>
      <c r="H31" s="198"/>
      <c r="I31" s="198"/>
      <c r="J31" s="198"/>
    </row>
    <row r="32" spans="1:10" x14ac:dyDescent="0.2">
      <c r="A32" s="214" t="s">
        <v>460</v>
      </c>
      <c r="B32" s="214"/>
      <c r="C32" s="218" t="s">
        <v>462</v>
      </c>
      <c r="D32" s="218"/>
    </row>
    <row r="34" spans="1:10" x14ac:dyDescent="0.2">
      <c r="J34" s="110" t="s">
        <v>670</v>
      </c>
    </row>
    <row r="36" spans="1:10" ht="33.75" x14ac:dyDescent="0.2">
      <c r="A36" s="108" t="s">
        <v>18</v>
      </c>
      <c r="B36" s="108" t="s">
        <v>19</v>
      </c>
      <c r="C36" s="99" t="s">
        <v>477</v>
      </c>
      <c r="D36" s="99" t="s">
        <v>476</v>
      </c>
      <c r="E36" s="99" t="s">
        <v>475</v>
      </c>
      <c r="F36" s="99" t="s">
        <v>474</v>
      </c>
      <c r="G36" s="99" t="s">
        <v>473</v>
      </c>
      <c r="H36" s="99" t="s">
        <v>472</v>
      </c>
      <c r="I36" s="99" t="s">
        <v>483</v>
      </c>
      <c r="J36" s="99" t="s">
        <v>107</v>
      </c>
    </row>
    <row r="37" spans="1:10" x14ac:dyDescent="0.2">
      <c r="A37" s="109" t="s">
        <v>23</v>
      </c>
      <c r="B37" s="100" t="s">
        <v>24</v>
      </c>
      <c r="C37" s="100" t="s">
        <v>25</v>
      </c>
      <c r="D37" s="100" t="s">
        <v>26</v>
      </c>
      <c r="E37" s="100" t="s">
        <v>27</v>
      </c>
      <c r="F37" s="100" t="s">
        <v>28</v>
      </c>
      <c r="G37" s="100" t="s">
        <v>29</v>
      </c>
      <c r="H37" s="100" t="s">
        <v>40</v>
      </c>
      <c r="I37" s="100" t="s">
        <v>42</v>
      </c>
      <c r="J37" s="100" t="s">
        <v>43</v>
      </c>
    </row>
    <row r="38" spans="1:10" x14ac:dyDescent="0.2">
      <c r="A38" s="199" t="s">
        <v>207</v>
      </c>
      <c r="B38" s="199"/>
      <c r="C38" s="199"/>
      <c r="D38" s="199"/>
      <c r="E38" s="199"/>
      <c r="F38" s="199"/>
      <c r="G38" s="199"/>
      <c r="H38" s="199"/>
      <c r="I38" s="199"/>
      <c r="J38" s="199"/>
    </row>
    <row r="39" spans="1:10" x14ac:dyDescent="0.2">
      <c r="A39" s="109" t="s">
        <v>23</v>
      </c>
      <c r="B39" s="97" t="s">
        <v>456</v>
      </c>
      <c r="C39" s="114">
        <v>25628.76</v>
      </c>
      <c r="D39" s="114" t="s">
        <v>32</v>
      </c>
      <c r="E39" s="114" t="s">
        <v>32</v>
      </c>
      <c r="F39" s="114" t="s">
        <v>32</v>
      </c>
      <c r="G39" s="114" t="s">
        <v>32</v>
      </c>
      <c r="H39" s="114" t="s">
        <v>32</v>
      </c>
      <c r="I39" s="114" t="s">
        <v>32</v>
      </c>
      <c r="J39" s="114">
        <v>25628.76</v>
      </c>
    </row>
    <row r="40" spans="1:10" x14ac:dyDescent="0.2">
      <c r="A40" s="109">
        <v>2</v>
      </c>
      <c r="B40" s="98" t="s">
        <v>369</v>
      </c>
      <c r="C40" s="114">
        <v>25628.76</v>
      </c>
      <c r="D40" s="114" t="s">
        <v>32</v>
      </c>
      <c r="E40" s="114" t="s">
        <v>32</v>
      </c>
      <c r="F40" s="114" t="s">
        <v>32</v>
      </c>
      <c r="G40" s="114" t="s">
        <v>32</v>
      </c>
      <c r="H40" s="114" t="s">
        <v>32</v>
      </c>
      <c r="I40" s="114" t="s">
        <v>32</v>
      </c>
      <c r="J40" s="114">
        <v>25628.76</v>
      </c>
    </row>
    <row r="41" spans="1:10" ht="33.75" x14ac:dyDescent="0.2">
      <c r="A41" s="119">
        <v>3</v>
      </c>
      <c r="B41" s="97" t="s">
        <v>482</v>
      </c>
      <c r="C41" s="114" t="s">
        <v>32</v>
      </c>
      <c r="D41" s="114" t="s">
        <v>32</v>
      </c>
      <c r="E41" s="114" t="s">
        <v>32</v>
      </c>
      <c r="F41" s="114" t="s">
        <v>32</v>
      </c>
      <c r="G41" s="114">
        <v>36404853.770000003</v>
      </c>
      <c r="H41" s="114" t="s">
        <v>32</v>
      </c>
      <c r="I41" s="114">
        <v>4158662.56</v>
      </c>
      <c r="J41" s="114">
        <v>40563516.329999998</v>
      </c>
    </row>
    <row r="42" spans="1:10" x14ac:dyDescent="0.2">
      <c r="A42" s="119">
        <v>4</v>
      </c>
      <c r="B42" s="98" t="s">
        <v>455</v>
      </c>
      <c r="C42" s="114" t="s">
        <v>32</v>
      </c>
      <c r="D42" s="114" t="s">
        <v>32</v>
      </c>
      <c r="E42" s="114" t="s">
        <v>32</v>
      </c>
      <c r="F42" s="114" t="s">
        <v>32</v>
      </c>
      <c r="G42" s="114">
        <v>36404853.770000003</v>
      </c>
      <c r="H42" s="114" t="s">
        <v>32</v>
      </c>
      <c r="I42" s="114">
        <v>4158662.56</v>
      </c>
      <c r="J42" s="114">
        <v>40563516.329999998</v>
      </c>
    </row>
    <row r="43" spans="1:10" ht="22.5" x14ac:dyDescent="0.2">
      <c r="A43" s="119">
        <v>5</v>
      </c>
      <c r="B43" s="97" t="s">
        <v>213</v>
      </c>
      <c r="C43" s="114">
        <v>3016749.71</v>
      </c>
      <c r="D43" s="114">
        <v>5855100</v>
      </c>
      <c r="E43" s="114" t="s">
        <v>32</v>
      </c>
      <c r="F43" s="114" t="s">
        <v>32</v>
      </c>
      <c r="G43" s="114" t="s">
        <v>32</v>
      </c>
      <c r="H43" s="114" t="s">
        <v>32</v>
      </c>
      <c r="I43" s="114">
        <v>0</v>
      </c>
      <c r="J43" s="114">
        <v>8871849.7100000009</v>
      </c>
    </row>
    <row r="44" spans="1:10" ht="22.5" x14ac:dyDescent="0.2">
      <c r="A44" s="119">
        <v>6</v>
      </c>
      <c r="B44" s="98" t="s">
        <v>481</v>
      </c>
      <c r="C44" s="114">
        <v>2511914.15</v>
      </c>
      <c r="D44" s="114" t="s">
        <v>32</v>
      </c>
      <c r="E44" s="114" t="s">
        <v>32</v>
      </c>
      <c r="F44" s="114" t="s">
        <v>32</v>
      </c>
      <c r="G44" s="114" t="s">
        <v>32</v>
      </c>
      <c r="H44" s="114" t="s">
        <v>32</v>
      </c>
      <c r="I44" s="114" t="s">
        <v>32</v>
      </c>
      <c r="J44" s="114">
        <v>2511914.15</v>
      </c>
    </row>
    <row r="45" spans="1:10" ht="22.5" x14ac:dyDescent="0.2">
      <c r="A45" s="119">
        <v>7</v>
      </c>
      <c r="B45" s="102" t="s">
        <v>390</v>
      </c>
      <c r="C45" s="114">
        <v>2452413.7599999998</v>
      </c>
      <c r="D45" s="114" t="s">
        <v>32</v>
      </c>
      <c r="E45" s="114" t="s">
        <v>32</v>
      </c>
      <c r="F45" s="114" t="s">
        <v>32</v>
      </c>
      <c r="G45" s="114" t="s">
        <v>32</v>
      </c>
      <c r="H45" s="114" t="s">
        <v>32</v>
      </c>
      <c r="I45" s="114" t="s">
        <v>32</v>
      </c>
      <c r="J45" s="114">
        <v>2452413.7599999998</v>
      </c>
    </row>
    <row r="46" spans="1:10" ht="22.5" x14ac:dyDescent="0.2">
      <c r="A46" s="119">
        <v>8</v>
      </c>
      <c r="B46" s="102" t="s">
        <v>389</v>
      </c>
      <c r="C46" s="114">
        <v>59500.39</v>
      </c>
      <c r="D46" s="114" t="s">
        <v>32</v>
      </c>
      <c r="E46" s="114" t="s">
        <v>32</v>
      </c>
      <c r="F46" s="114" t="s">
        <v>32</v>
      </c>
      <c r="G46" s="114" t="s">
        <v>32</v>
      </c>
      <c r="H46" s="114" t="s">
        <v>32</v>
      </c>
      <c r="I46" s="114" t="s">
        <v>32</v>
      </c>
      <c r="J46" s="114">
        <v>59500.39</v>
      </c>
    </row>
    <row r="47" spans="1:10" x14ac:dyDescent="0.2">
      <c r="A47" s="119">
        <v>9</v>
      </c>
      <c r="B47" s="98" t="s">
        <v>480</v>
      </c>
      <c r="C47" s="114">
        <v>504835.56</v>
      </c>
      <c r="D47" s="114">
        <v>5855100</v>
      </c>
      <c r="E47" s="114" t="s">
        <v>32</v>
      </c>
      <c r="F47" s="114" t="s">
        <v>32</v>
      </c>
      <c r="G47" s="114" t="s">
        <v>32</v>
      </c>
      <c r="H47" s="114" t="s">
        <v>32</v>
      </c>
      <c r="I47" s="114">
        <v>0</v>
      </c>
      <c r="J47" s="114">
        <v>6359935.5599999996</v>
      </c>
    </row>
    <row r="48" spans="1:10" x14ac:dyDescent="0.2">
      <c r="A48" s="119">
        <v>10</v>
      </c>
      <c r="B48" s="63" t="s">
        <v>400</v>
      </c>
      <c r="C48" s="114">
        <v>504835.56</v>
      </c>
      <c r="D48" s="114">
        <v>5855100</v>
      </c>
      <c r="E48" s="114" t="s">
        <v>32</v>
      </c>
      <c r="F48" s="114" t="s">
        <v>32</v>
      </c>
      <c r="G48" s="114" t="s">
        <v>32</v>
      </c>
      <c r="H48" s="114" t="s">
        <v>32</v>
      </c>
      <c r="I48" s="114" t="s">
        <v>32</v>
      </c>
      <c r="J48" s="114">
        <v>6359935.5599999996</v>
      </c>
    </row>
    <row r="49" spans="1:10" x14ac:dyDescent="0.2">
      <c r="A49" s="119">
        <v>11</v>
      </c>
      <c r="B49" s="97" t="s">
        <v>224</v>
      </c>
      <c r="C49" s="114">
        <v>3042378.4699999997</v>
      </c>
      <c r="D49" s="114">
        <v>5855100</v>
      </c>
      <c r="E49" s="114" t="s">
        <v>32</v>
      </c>
      <c r="F49" s="114" t="s">
        <v>32</v>
      </c>
      <c r="G49" s="114">
        <v>36404853.770000003</v>
      </c>
      <c r="H49" s="114" t="s">
        <v>32</v>
      </c>
      <c r="I49" s="114">
        <v>4158662.56</v>
      </c>
      <c r="J49" s="114">
        <v>49460994.799999997</v>
      </c>
    </row>
    <row r="50" spans="1:10" x14ac:dyDescent="0.2">
      <c r="A50" s="199" t="s">
        <v>225</v>
      </c>
      <c r="B50" s="199"/>
      <c r="C50" s="199"/>
      <c r="D50" s="199"/>
      <c r="E50" s="199"/>
      <c r="F50" s="199"/>
      <c r="G50" s="199"/>
      <c r="H50" s="199"/>
      <c r="I50" s="199"/>
      <c r="J50" s="199"/>
    </row>
    <row r="51" spans="1:10" ht="22.5" x14ac:dyDescent="0.2">
      <c r="A51" s="109">
        <v>12</v>
      </c>
      <c r="B51" s="97" t="s">
        <v>228</v>
      </c>
      <c r="C51" s="134">
        <v>5000</v>
      </c>
      <c r="D51" s="111" t="s">
        <v>32</v>
      </c>
      <c r="E51" s="111" t="s">
        <v>32</v>
      </c>
      <c r="F51" s="111" t="s">
        <v>32</v>
      </c>
      <c r="G51" s="111" t="s">
        <v>32</v>
      </c>
      <c r="H51" s="111" t="s">
        <v>32</v>
      </c>
      <c r="I51" s="111" t="s">
        <v>32</v>
      </c>
      <c r="J51" s="134">
        <v>5000</v>
      </c>
    </row>
    <row r="52" spans="1:10" x14ac:dyDescent="0.2">
      <c r="A52" s="109">
        <v>13</v>
      </c>
      <c r="B52" s="98" t="s">
        <v>468</v>
      </c>
      <c r="C52" s="134">
        <v>5000</v>
      </c>
      <c r="D52" s="111" t="s">
        <v>32</v>
      </c>
      <c r="E52" s="111" t="s">
        <v>32</v>
      </c>
      <c r="F52" s="111" t="s">
        <v>32</v>
      </c>
      <c r="G52" s="111" t="s">
        <v>32</v>
      </c>
      <c r="H52" s="111" t="s">
        <v>32</v>
      </c>
      <c r="I52" s="111" t="s">
        <v>32</v>
      </c>
      <c r="J52" s="134">
        <v>5000</v>
      </c>
    </row>
    <row r="53" spans="1:10" x14ac:dyDescent="0.2">
      <c r="A53" s="109">
        <v>14</v>
      </c>
      <c r="B53" s="102" t="s">
        <v>110</v>
      </c>
      <c r="C53" s="134">
        <v>5000</v>
      </c>
      <c r="D53" s="111" t="s">
        <v>32</v>
      </c>
      <c r="E53" s="111" t="s">
        <v>32</v>
      </c>
      <c r="F53" s="111" t="s">
        <v>32</v>
      </c>
      <c r="G53" s="111" t="s">
        <v>32</v>
      </c>
      <c r="H53" s="111" t="s">
        <v>32</v>
      </c>
      <c r="I53" s="111" t="s">
        <v>32</v>
      </c>
      <c r="J53" s="134">
        <v>5000</v>
      </c>
    </row>
    <row r="54" spans="1:10" x14ac:dyDescent="0.2">
      <c r="A54" s="109">
        <v>15</v>
      </c>
      <c r="B54" s="97" t="s">
        <v>238</v>
      </c>
      <c r="C54" s="134">
        <v>5000</v>
      </c>
      <c r="D54" s="111" t="s">
        <v>32</v>
      </c>
      <c r="E54" s="111" t="s">
        <v>32</v>
      </c>
      <c r="F54" s="111" t="s">
        <v>32</v>
      </c>
      <c r="G54" s="111" t="s">
        <v>32</v>
      </c>
      <c r="H54" s="111" t="s">
        <v>32</v>
      </c>
      <c r="I54" s="111" t="s">
        <v>32</v>
      </c>
      <c r="J54" s="134">
        <v>5000</v>
      </c>
    </row>
    <row r="55" spans="1:10" x14ac:dyDescent="0.2">
      <c r="A55" s="109">
        <v>16</v>
      </c>
      <c r="B55" s="97" t="s">
        <v>479</v>
      </c>
      <c r="C55" s="114">
        <v>3037378.4699999997</v>
      </c>
      <c r="D55" s="114">
        <v>5855100</v>
      </c>
      <c r="E55" s="114" t="s">
        <v>32</v>
      </c>
      <c r="F55" s="114" t="s">
        <v>32</v>
      </c>
      <c r="G55" s="114">
        <v>36404853.770000003</v>
      </c>
      <c r="H55" s="114" t="s">
        <v>32</v>
      </c>
      <c r="I55" s="114">
        <v>4158662.56</v>
      </c>
      <c r="J55" s="114">
        <v>49455994.799999997</v>
      </c>
    </row>
  </sheetData>
  <mergeCells count="10">
    <mergeCell ref="A31:J31"/>
    <mergeCell ref="A32:B32"/>
    <mergeCell ref="C32:D32"/>
    <mergeCell ref="A38:J38"/>
    <mergeCell ref="A50:J50"/>
    <mergeCell ref="A2:J2"/>
    <mergeCell ref="A3:B3"/>
    <mergeCell ref="C3:D3"/>
    <mergeCell ref="A9:J9"/>
    <mergeCell ref="A23:J23"/>
  </mergeCells>
  <pageMargins left="0.7" right="0.7" top="0.75" bottom="0.75" header="0.3" footer="0.3"/>
  <pageSetup paperSize="9" scale="6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2:E48"/>
  <sheetViews>
    <sheetView workbookViewId="0">
      <selection activeCell="R42" sqref="R42"/>
    </sheetView>
  </sheetViews>
  <sheetFormatPr defaultColWidth="10.5" defaultRowHeight="11.25" x14ac:dyDescent="0.2"/>
  <cols>
    <col min="1" max="1" width="7.5" style="1" customWidth="1"/>
    <col min="2" max="2" width="53.33203125" style="1" customWidth="1"/>
    <col min="3" max="5" width="19.83203125" style="1" customWidth="1"/>
  </cols>
  <sheetData>
    <row r="2" spans="1:5" x14ac:dyDescent="0.2">
      <c r="A2" s="198" t="s">
        <v>487</v>
      </c>
      <c r="B2" s="198"/>
      <c r="C2" s="198"/>
      <c r="D2" s="198"/>
      <c r="E2" s="198"/>
    </row>
    <row r="3" spans="1:5" x14ac:dyDescent="0.2">
      <c r="A3" s="214" t="s">
        <v>460</v>
      </c>
      <c r="B3" s="214"/>
      <c r="C3" s="218" t="s">
        <v>459</v>
      </c>
      <c r="D3" s="218"/>
    </row>
    <row r="5" spans="1:5" x14ac:dyDescent="0.2">
      <c r="E5" s="35" t="s">
        <v>671</v>
      </c>
    </row>
    <row r="7" spans="1:5" ht="33.75" x14ac:dyDescent="0.2">
      <c r="A7" s="34" t="s">
        <v>257</v>
      </c>
      <c r="B7" s="34" t="s">
        <v>19</v>
      </c>
      <c r="C7" s="28" t="s">
        <v>486</v>
      </c>
      <c r="D7" s="28" t="s">
        <v>485</v>
      </c>
      <c r="E7" s="28" t="s">
        <v>107</v>
      </c>
    </row>
    <row r="8" spans="1:5" x14ac:dyDescent="0.2">
      <c r="A8" s="33" t="s">
        <v>23</v>
      </c>
      <c r="B8" s="29" t="s">
        <v>24</v>
      </c>
      <c r="C8" s="29" t="s">
        <v>25</v>
      </c>
      <c r="D8" s="29" t="s">
        <v>26</v>
      </c>
      <c r="E8" s="29">
        <v>5</v>
      </c>
    </row>
    <row r="9" spans="1:5" x14ac:dyDescent="0.2">
      <c r="A9" s="199" t="s">
        <v>207</v>
      </c>
      <c r="B9" s="199"/>
      <c r="C9" s="199"/>
      <c r="D9" s="199"/>
      <c r="E9" s="199"/>
    </row>
    <row r="10" spans="1:5" x14ac:dyDescent="0.2">
      <c r="A10" s="33" t="s">
        <v>23</v>
      </c>
      <c r="B10" s="25" t="s">
        <v>186</v>
      </c>
      <c r="C10" s="114">
        <v>30597.040000000001</v>
      </c>
      <c r="D10" s="36" t="s">
        <v>32</v>
      </c>
      <c r="E10" s="114">
        <v>30597.040000000001</v>
      </c>
    </row>
    <row r="11" spans="1:5" ht="22.5" x14ac:dyDescent="0.2">
      <c r="A11" s="33" t="s">
        <v>24</v>
      </c>
      <c r="B11" s="25" t="s">
        <v>208</v>
      </c>
      <c r="C11" s="114">
        <v>5071570.5599999996</v>
      </c>
      <c r="D11" s="114">
        <v>28607729.16</v>
      </c>
      <c r="E11" s="114">
        <v>33679299.719999999</v>
      </c>
    </row>
    <row r="12" spans="1:5" ht="33.75" x14ac:dyDescent="0.2">
      <c r="A12" s="33" t="s">
        <v>25</v>
      </c>
      <c r="B12" s="27" t="s">
        <v>209</v>
      </c>
      <c r="C12" s="114">
        <v>5071570.5599999996</v>
      </c>
      <c r="D12" s="114">
        <v>28607729.16</v>
      </c>
      <c r="E12" s="114">
        <v>33679299.719999999</v>
      </c>
    </row>
    <row r="13" spans="1:5" ht="22.5" x14ac:dyDescent="0.2">
      <c r="A13" s="33">
        <v>4</v>
      </c>
      <c r="B13" s="25" t="s">
        <v>213</v>
      </c>
      <c r="C13" s="114">
        <v>8380122.9100000001</v>
      </c>
      <c r="D13" s="114">
        <v>52.41</v>
      </c>
      <c r="E13" s="114">
        <v>8380175.3200000003</v>
      </c>
    </row>
    <row r="14" spans="1:5" ht="22.5" x14ac:dyDescent="0.2">
      <c r="A14" s="33">
        <v>5</v>
      </c>
      <c r="B14" s="27" t="s">
        <v>214</v>
      </c>
      <c r="C14" s="114">
        <v>1872873.4000000001</v>
      </c>
      <c r="D14" s="114">
        <v>52.41</v>
      </c>
      <c r="E14" s="114">
        <v>1872925.81</v>
      </c>
    </row>
    <row r="15" spans="1:5" x14ac:dyDescent="0.2">
      <c r="A15" s="33">
        <v>6</v>
      </c>
      <c r="B15" s="27" t="s">
        <v>216</v>
      </c>
      <c r="C15" s="114">
        <v>6507249.5099999998</v>
      </c>
      <c r="D15" s="114" t="s">
        <v>32</v>
      </c>
      <c r="E15" s="114">
        <v>6507249.5099999998</v>
      </c>
    </row>
    <row r="16" spans="1:5" x14ac:dyDescent="0.2">
      <c r="A16" s="33">
        <v>7</v>
      </c>
      <c r="B16" s="25" t="s">
        <v>113</v>
      </c>
      <c r="C16" s="114">
        <v>721386.79</v>
      </c>
      <c r="D16" s="114" t="s">
        <v>32</v>
      </c>
      <c r="E16" s="114">
        <v>721386.79</v>
      </c>
    </row>
    <row r="17" spans="1:5" x14ac:dyDescent="0.2">
      <c r="A17" s="33">
        <v>8</v>
      </c>
      <c r="B17" s="25" t="s">
        <v>224</v>
      </c>
      <c r="C17" s="114">
        <v>14203677.300000001</v>
      </c>
      <c r="D17" s="114">
        <v>28607781.57</v>
      </c>
      <c r="E17" s="114">
        <v>42811458.869999997</v>
      </c>
    </row>
    <row r="18" spans="1:5" x14ac:dyDescent="0.2">
      <c r="A18" s="199" t="s">
        <v>225</v>
      </c>
      <c r="B18" s="199"/>
      <c r="C18" s="199"/>
      <c r="D18" s="199"/>
      <c r="E18" s="199"/>
    </row>
    <row r="19" spans="1:5" ht="22.5" x14ac:dyDescent="0.2">
      <c r="A19" s="33">
        <v>9</v>
      </c>
      <c r="B19" s="25" t="s">
        <v>228</v>
      </c>
      <c r="C19" s="134">
        <v>2256277.4300000002</v>
      </c>
      <c r="D19" s="36" t="s">
        <v>32</v>
      </c>
      <c r="E19" s="134">
        <v>2256277.4300000002</v>
      </c>
    </row>
    <row r="20" spans="1:5" x14ac:dyDescent="0.2">
      <c r="A20" s="33">
        <v>10</v>
      </c>
      <c r="B20" s="27" t="s">
        <v>230</v>
      </c>
      <c r="C20" s="134">
        <v>2256277.4300000002</v>
      </c>
      <c r="D20" s="36" t="s">
        <v>32</v>
      </c>
      <c r="E20" s="134">
        <v>2256277.4300000002</v>
      </c>
    </row>
    <row r="21" spans="1:5" x14ac:dyDescent="0.2">
      <c r="A21" s="33">
        <v>11</v>
      </c>
      <c r="B21" s="25" t="s">
        <v>113</v>
      </c>
      <c r="C21" s="134">
        <v>6648601.21</v>
      </c>
      <c r="D21" s="36" t="s">
        <v>32</v>
      </c>
      <c r="E21" s="134">
        <v>6648601.21</v>
      </c>
    </row>
    <row r="22" spans="1:5" x14ac:dyDescent="0.2">
      <c r="A22" s="33">
        <v>12</v>
      </c>
      <c r="B22" s="25" t="s">
        <v>238</v>
      </c>
      <c r="C22" s="134">
        <v>8904878.6400000006</v>
      </c>
      <c r="D22" s="36" t="s">
        <v>32</v>
      </c>
      <c r="E22" s="134">
        <v>8904878.6400000006</v>
      </c>
    </row>
    <row r="23" spans="1:5" x14ac:dyDescent="0.2">
      <c r="A23" s="33">
        <v>13</v>
      </c>
      <c r="B23" s="25" t="s">
        <v>463</v>
      </c>
      <c r="C23" s="114">
        <v>5298798.66</v>
      </c>
      <c r="D23" s="114">
        <v>28607781.57</v>
      </c>
      <c r="E23" s="114">
        <v>33906580.229999997</v>
      </c>
    </row>
    <row r="27" spans="1:5" x14ac:dyDescent="0.2">
      <c r="A27" s="198" t="s">
        <v>487</v>
      </c>
      <c r="B27" s="198"/>
      <c r="C27" s="198"/>
      <c r="D27" s="198"/>
      <c r="E27" s="198"/>
    </row>
    <row r="28" spans="1:5" x14ac:dyDescent="0.2">
      <c r="A28" s="214" t="s">
        <v>460</v>
      </c>
      <c r="B28" s="214"/>
      <c r="C28" s="218" t="s">
        <v>462</v>
      </c>
      <c r="D28" s="218"/>
    </row>
    <row r="30" spans="1:5" x14ac:dyDescent="0.2">
      <c r="E30" s="35" t="s">
        <v>671</v>
      </c>
    </row>
    <row r="32" spans="1:5" ht="33.75" x14ac:dyDescent="0.2">
      <c r="A32" s="34" t="s">
        <v>257</v>
      </c>
      <c r="B32" s="34" t="s">
        <v>19</v>
      </c>
      <c r="C32" s="28" t="s">
        <v>486</v>
      </c>
      <c r="D32" s="28" t="s">
        <v>485</v>
      </c>
      <c r="E32" s="28" t="s">
        <v>107</v>
      </c>
    </row>
    <row r="33" spans="1:5" x14ac:dyDescent="0.2">
      <c r="A33" s="33" t="s">
        <v>23</v>
      </c>
      <c r="B33" s="29" t="s">
        <v>24</v>
      </c>
      <c r="C33" s="29" t="s">
        <v>25</v>
      </c>
      <c r="D33" s="29" t="s">
        <v>26</v>
      </c>
      <c r="E33" s="29">
        <v>5</v>
      </c>
    </row>
    <row r="34" spans="1:5" x14ac:dyDescent="0.2">
      <c r="A34" s="199" t="s">
        <v>207</v>
      </c>
      <c r="B34" s="199"/>
      <c r="C34" s="199"/>
      <c r="D34" s="199"/>
      <c r="E34" s="199"/>
    </row>
    <row r="35" spans="1:5" x14ac:dyDescent="0.2">
      <c r="A35" s="33" t="s">
        <v>23</v>
      </c>
      <c r="B35" s="25" t="s">
        <v>186</v>
      </c>
      <c r="C35" s="114">
        <v>25628.76</v>
      </c>
      <c r="D35" s="114" t="s">
        <v>32</v>
      </c>
      <c r="E35" s="114">
        <v>25628.76</v>
      </c>
    </row>
    <row r="36" spans="1:5" ht="22.5" x14ac:dyDescent="0.2">
      <c r="A36" s="33" t="s">
        <v>24</v>
      </c>
      <c r="B36" s="25" t="s">
        <v>208</v>
      </c>
      <c r="C36" s="114">
        <v>6199323.1600000001</v>
      </c>
      <c r="D36" s="114">
        <v>36404853.770000003</v>
      </c>
      <c r="E36" s="114">
        <v>42604176.93</v>
      </c>
    </row>
    <row r="37" spans="1:5" ht="33.75" x14ac:dyDescent="0.2">
      <c r="A37" s="33" t="s">
        <v>25</v>
      </c>
      <c r="B37" s="27" t="s">
        <v>209</v>
      </c>
      <c r="C37" s="114">
        <v>6199323.1600000001</v>
      </c>
      <c r="D37" s="114">
        <v>36404853.770000003</v>
      </c>
      <c r="E37" s="114">
        <v>42604176.93</v>
      </c>
    </row>
    <row r="38" spans="1:5" ht="22.5" x14ac:dyDescent="0.2">
      <c r="A38" s="33">
        <v>4</v>
      </c>
      <c r="B38" s="25" t="s">
        <v>213</v>
      </c>
      <c r="C38" s="114">
        <v>8871781.5799999982</v>
      </c>
      <c r="D38" s="114">
        <v>68.13</v>
      </c>
      <c r="E38" s="114">
        <v>8871849.7100000009</v>
      </c>
    </row>
    <row r="39" spans="1:5" ht="22.5" x14ac:dyDescent="0.2">
      <c r="A39" s="33">
        <v>5</v>
      </c>
      <c r="B39" s="27" t="s">
        <v>214</v>
      </c>
      <c r="C39" s="114">
        <v>2511846.0199999996</v>
      </c>
      <c r="D39" s="114">
        <v>68.13</v>
      </c>
      <c r="E39" s="114">
        <v>2511914.1499999994</v>
      </c>
    </row>
    <row r="40" spans="1:5" x14ac:dyDescent="0.2">
      <c r="A40" s="33">
        <v>6</v>
      </c>
      <c r="B40" s="27" t="s">
        <v>216</v>
      </c>
      <c r="C40" s="114">
        <v>6359935.5599999996</v>
      </c>
      <c r="D40" s="114" t="s">
        <v>32</v>
      </c>
      <c r="E40" s="114">
        <v>6359935.5599999996</v>
      </c>
    </row>
    <row r="41" spans="1:5" x14ac:dyDescent="0.2">
      <c r="A41" s="33">
        <v>7</v>
      </c>
      <c r="B41" s="25" t="s">
        <v>113</v>
      </c>
      <c r="C41" s="114">
        <v>570986.04</v>
      </c>
      <c r="D41" s="114" t="s">
        <v>32</v>
      </c>
      <c r="E41" s="114">
        <v>570986.04</v>
      </c>
    </row>
    <row r="42" spans="1:5" x14ac:dyDescent="0.2">
      <c r="A42" s="33">
        <v>8</v>
      </c>
      <c r="B42" s="25" t="s">
        <v>224</v>
      </c>
      <c r="C42" s="114">
        <v>15667719.539999999</v>
      </c>
      <c r="D42" s="114">
        <v>36404921.899999999</v>
      </c>
      <c r="E42" s="114">
        <v>52072641.439999998</v>
      </c>
    </row>
    <row r="43" spans="1:5" x14ac:dyDescent="0.2">
      <c r="A43" s="199" t="s">
        <v>225</v>
      </c>
      <c r="B43" s="199"/>
      <c r="C43" s="199"/>
      <c r="D43" s="199"/>
      <c r="E43" s="199"/>
    </row>
    <row r="44" spans="1:5" ht="22.5" x14ac:dyDescent="0.2">
      <c r="A44" s="33">
        <v>9</v>
      </c>
      <c r="B44" s="25" t="s">
        <v>228</v>
      </c>
      <c r="C44" s="134">
        <v>5000</v>
      </c>
      <c r="D44" s="36" t="s">
        <v>32</v>
      </c>
      <c r="E44" s="134">
        <v>5000</v>
      </c>
    </row>
    <row r="45" spans="1:5" x14ac:dyDescent="0.2">
      <c r="A45" s="33">
        <v>10</v>
      </c>
      <c r="B45" s="27" t="s">
        <v>232</v>
      </c>
      <c r="C45" s="134">
        <v>5000</v>
      </c>
      <c r="D45" s="36" t="s">
        <v>32</v>
      </c>
      <c r="E45" s="134">
        <v>5000</v>
      </c>
    </row>
    <row r="46" spans="1:5" x14ac:dyDescent="0.2">
      <c r="A46" s="33">
        <v>11</v>
      </c>
      <c r="B46" s="25" t="s">
        <v>113</v>
      </c>
      <c r="C46" s="134">
        <v>4312087.7</v>
      </c>
      <c r="D46" s="36" t="s">
        <v>32</v>
      </c>
      <c r="E46" s="134">
        <v>4312087.7</v>
      </c>
    </row>
    <row r="47" spans="1:5" x14ac:dyDescent="0.2">
      <c r="A47" s="33">
        <v>12</v>
      </c>
      <c r="B47" s="25" t="s">
        <v>238</v>
      </c>
      <c r="C47" s="134">
        <v>4317087.7</v>
      </c>
      <c r="D47" s="36" t="s">
        <v>32</v>
      </c>
      <c r="E47" s="134">
        <v>4317087.7</v>
      </c>
    </row>
    <row r="48" spans="1:5" x14ac:dyDescent="0.2">
      <c r="A48" s="33">
        <v>13</v>
      </c>
      <c r="B48" s="25" t="s">
        <v>463</v>
      </c>
      <c r="C48" s="114">
        <v>11350631.84</v>
      </c>
      <c r="D48" s="114">
        <v>36404921.899999999</v>
      </c>
      <c r="E48" s="114">
        <v>47755553.739999995</v>
      </c>
    </row>
  </sheetData>
  <mergeCells count="10">
    <mergeCell ref="A2:E2"/>
    <mergeCell ref="A3:B3"/>
    <mergeCell ref="C3:D3"/>
    <mergeCell ref="A9:E9"/>
    <mergeCell ref="A18:E18"/>
    <mergeCell ref="A27:E27"/>
    <mergeCell ref="A28:B28"/>
    <mergeCell ref="C28:D28"/>
    <mergeCell ref="A34:E34"/>
    <mergeCell ref="A43:E43"/>
  </mergeCells>
  <pageMargins left="0.39370078740157483" right="0.39370078740157483" top="0.39370078740157483" bottom="0.39370078740157483" header="0" footer="0"/>
  <pageSetup paperSize="9" pageOrder="overThenDown"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D32"/>
  <sheetViews>
    <sheetView workbookViewId="0">
      <selection activeCell="L26" sqref="L26"/>
    </sheetView>
  </sheetViews>
  <sheetFormatPr defaultColWidth="10.5" defaultRowHeight="11.45" customHeight="1" x14ac:dyDescent="0.2"/>
  <cols>
    <col min="1" max="1" width="7.5" style="1" customWidth="1"/>
    <col min="2" max="2" width="53.33203125" style="1" customWidth="1"/>
    <col min="3" max="4" width="19.83203125" style="1" customWidth="1"/>
  </cols>
  <sheetData>
    <row r="1" spans="1:4" ht="11.1" customHeight="1" x14ac:dyDescent="0.2"/>
    <row r="2" spans="1:4" ht="11.1" customHeight="1" x14ac:dyDescent="0.2">
      <c r="A2" s="198" t="s">
        <v>672</v>
      </c>
      <c r="B2" s="198"/>
      <c r="C2" s="198"/>
      <c r="D2" s="198"/>
    </row>
    <row r="3" spans="1:4" ht="11.1" customHeight="1" x14ac:dyDescent="0.2">
      <c r="A3" s="198"/>
      <c r="B3" s="198"/>
      <c r="C3" s="198"/>
      <c r="D3" s="198"/>
    </row>
    <row r="4" spans="1:4" ht="11.1" customHeight="1" x14ac:dyDescent="0.2">
      <c r="A4" s="198" t="s">
        <v>498</v>
      </c>
      <c r="B4" s="198"/>
      <c r="C4" s="198"/>
      <c r="D4" s="198"/>
    </row>
    <row r="5" spans="1:4" ht="11.1" customHeight="1" x14ac:dyDescent="0.2">
      <c r="B5" s="37" t="s">
        <v>460</v>
      </c>
      <c r="C5" s="161" t="s">
        <v>459</v>
      </c>
    </row>
    <row r="6" spans="1:4" ht="11.1" customHeight="1" x14ac:dyDescent="0.2"/>
    <row r="7" spans="1:4" ht="11.1" customHeight="1" x14ac:dyDescent="0.2">
      <c r="D7" s="19" t="s">
        <v>440</v>
      </c>
    </row>
    <row r="8" spans="1:4" ht="11.1" customHeight="1" x14ac:dyDescent="0.2"/>
    <row r="9" spans="1:4" ht="61.5" customHeight="1" x14ac:dyDescent="0.2">
      <c r="A9" s="187" t="s">
        <v>18</v>
      </c>
      <c r="B9" s="187" t="s">
        <v>19</v>
      </c>
      <c r="C9" s="159" t="s">
        <v>497</v>
      </c>
      <c r="D9" s="187" t="s">
        <v>496</v>
      </c>
    </row>
    <row r="10" spans="1:4" ht="59.1" customHeight="1" x14ac:dyDescent="0.2">
      <c r="A10" s="188"/>
      <c r="B10" s="188"/>
      <c r="C10" s="28" t="s">
        <v>495</v>
      </c>
      <c r="D10" s="188"/>
    </row>
    <row r="11" spans="1:4" ht="11.1" customHeight="1" x14ac:dyDescent="0.2">
      <c r="A11" s="33" t="s">
        <v>23</v>
      </c>
      <c r="B11" s="29" t="s">
        <v>24</v>
      </c>
      <c r="C11" s="29" t="s">
        <v>25</v>
      </c>
      <c r="D11" s="29">
        <v>4</v>
      </c>
    </row>
    <row r="12" spans="1:4" ht="23.1" customHeight="1" x14ac:dyDescent="0.2">
      <c r="A12" s="33">
        <v>1</v>
      </c>
      <c r="B12" s="25" t="s">
        <v>492</v>
      </c>
      <c r="C12" s="114">
        <v>33679299.719999999</v>
      </c>
      <c r="D12" s="114">
        <v>33679299.719999999</v>
      </c>
    </row>
    <row r="13" spans="1:4" ht="11.1" customHeight="1" x14ac:dyDescent="0.2">
      <c r="A13" s="33">
        <v>2</v>
      </c>
      <c r="B13" s="27" t="s">
        <v>491</v>
      </c>
      <c r="C13" s="114">
        <v>33679299.719999999</v>
      </c>
      <c r="D13" s="114">
        <v>33679299.719999999</v>
      </c>
    </row>
    <row r="14" spans="1:4" ht="23.1" customHeight="1" x14ac:dyDescent="0.2">
      <c r="A14" s="33">
        <v>3</v>
      </c>
      <c r="B14" s="31" t="s">
        <v>490</v>
      </c>
      <c r="C14" s="114">
        <v>33679299.719999999</v>
      </c>
      <c r="D14" s="114">
        <v>33679299.719999999</v>
      </c>
    </row>
    <row r="15" spans="1:4" ht="47.1" customHeight="1" x14ac:dyDescent="0.2">
      <c r="A15" s="33">
        <v>4</v>
      </c>
      <c r="B15" s="40" t="s">
        <v>489</v>
      </c>
      <c r="C15" s="114">
        <v>33679299.719999999</v>
      </c>
      <c r="D15" s="114">
        <v>33679299.719999999</v>
      </c>
    </row>
    <row r="16" spans="1:4" ht="11.1" customHeight="1" x14ac:dyDescent="0.2">
      <c r="A16" s="33">
        <v>5</v>
      </c>
      <c r="B16" s="39" t="s">
        <v>455</v>
      </c>
      <c r="C16" s="114">
        <v>33679299.719999999</v>
      </c>
      <c r="D16" s="114">
        <v>33679299.719999999</v>
      </c>
    </row>
    <row r="18" spans="1:4" ht="11.1" customHeight="1" x14ac:dyDescent="0.2"/>
    <row r="19" spans="1:4" ht="11.1" customHeight="1" x14ac:dyDescent="0.2">
      <c r="A19" s="198" t="s">
        <v>498</v>
      </c>
      <c r="B19" s="198"/>
      <c r="C19" s="198"/>
      <c r="D19" s="198"/>
    </row>
    <row r="20" spans="1:4" ht="11.1" customHeight="1" x14ac:dyDescent="0.2">
      <c r="B20" s="37" t="s">
        <v>460</v>
      </c>
      <c r="C20" s="161" t="s">
        <v>462</v>
      </c>
    </row>
    <row r="21" spans="1:4" ht="11.1" customHeight="1" x14ac:dyDescent="0.2"/>
    <row r="22" spans="1:4" ht="11.1" customHeight="1" x14ac:dyDescent="0.2">
      <c r="D22" s="19" t="s">
        <v>440</v>
      </c>
    </row>
    <row r="23" spans="1:4" ht="11.1" customHeight="1" x14ac:dyDescent="0.2"/>
    <row r="24" spans="1:4" ht="48" customHeight="1" x14ac:dyDescent="0.2">
      <c r="A24" s="187" t="s">
        <v>18</v>
      </c>
      <c r="B24" s="187" t="s">
        <v>19</v>
      </c>
      <c r="C24" s="159" t="s">
        <v>497</v>
      </c>
      <c r="D24" s="187" t="s">
        <v>496</v>
      </c>
    </row>
    <row r="25" spans="1:4" ht="59.1" customHeight="1" x14ac:dyDescent="0.2">
      <c r="A25" s="188"/>
      <c r="B25" s="188"/>
      <c r="C25" s="28" t="s">
        <v>495</v>
      </c>
      <c r="D25" s="188"/>
    </row>
    <row r="26" spans="1:4" ht="11.1" customHeight="1" x14ac:dyDescent="0.2">
      <c r="A26" s="33" t="s">
        <v>23</v>
      </c>
      <c r="B26" s="29" t="s">
        <v>24</v>
      </c>
      <c r="C26" s="29" t="s">
        <v>25</v>
      </c>
      <c r="D26" s="29">
        <v>4</v>
      </c>
    </row>
    <row r="27" spans="1:4" ht="23.1" customHeight="1" x14ac:dyDescent="0.2">
      <c r="A27" s="33">
        <v>1</v>
      </c>
      <c r="B27" s="25" t="s">
        <v>492</v>
      </c>
      <c r="C27" s="114">
        <v>42604176.93</v>
      </c>
      <c r="D27" s="114">
        <v>42604176.93</v>
      </c>
    </row>
    <row r="28" spans="1:4" ht="11.1" customHeight="1" x14ac:dyDescent="0.2">
      <c r="A28" s="33">
        <v>2</v>
      </c>
      <c r="B28" s="27" t="s">
        <v>491</v>
      </c>
      <c r="C28" s="114">
        <v>42604176.93</v>
      </c>
      <c r="D28" s="114">
        <v>42604176.93</v>
      </c>
    </row>
    <row r="29" spans="1:4" ht="23.1" customHeight="1" x14ac:dyDescent="0.2">
      <c r="A29" s="33">
        <v>3</v>
      </c>
      <c r="B29" s="31" t="s">
        <v>490</v>
      </c>
      <c r="C29" s="114">
        <v>42604176.93</v>
      </c>
      <c r="D29" s="114">
        <v>42604176.93</v>
      </c>
    </row>
    <row r="30" spans="1:4" ht="47.1" customHeight="1" x14ac:dyDescent="0.2">
      <c r="A30" s="33">
        <v>4</v>
      </c>
      <c r="B30" s="40" t="s">
        <v>489</v>
      </c>
      <c r="C30" s="114">
        <v>42604176.93</v>
      </c>
      <c r="D30" s="114">
        <v>42604176.93</v>
      </c>
    </row>
    <row r="31" spans="1:4" ht="11.1" customHeight="1" x14ac:dyDescent="0.2">
      <c r="A31" s="33">
        <v>5</v>
      </c>
      <c r="B31" s="39" t="s">
        <v>488</v>
      </c>
      <c r="C31" s="114">
        <v>2040660.6</v>
      </c>
      <c r="D31" s="114">
        <v>2040660.6</v>
      </c>
    </row>
    <row r="32" spans="1:4" ht="11.1" customHeight="1" x14ac:dyDescent="0.2">
      <c r="A32" s="33">
        <v>6</v>
      </c>
      <c r="B32" s="39" t="s">
        <v>455</v>
      </c>
      <c r="C32" s="114">
        <v>40563516.329999998</v>
      </c>
      <c r="D32" s="114">
        <v>40563516.329999998</v>
      </c>
    </row>
  </sheetData>
  <mergeCells count="10">
    <mergeCell ref="A19:D19"/>
    <mergeCell ref="A24:A25"/>
    <mergeCell ref="B24:B25"/>
    <mergeCell ref="D24:D25"/>
    <mergeCell ref="A2:D2"/>
    <mergeCell ref="A3:D3"/>
    <mergeCell ref="A4:D4"/>
    <mergeCell ref="A9:A10"/>
    <mergeCell ref="B9:B10"/>
    <mergeCell ref="D9:D10"/>
  </mergeCells>
  <pageMargins left="0.39370078740157483" right="0.39370078740157483" top="0.39370078740157483" bottom="0.39370078740157483" header="0" footer="0"/>
  <pageSetup paperSize="9" pageOrder="overThenDown"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I46"/>
  <sheetViews>
    <sheetView topLeftCell="A7" workbookViewId="0">
      <selection activeCell="M37" sqref="M37"/>
    </sheetView>
  </sheetViews>
  <sheetFormatPr defaultColWidth="10.5" defaultRowHeight="11.45" customHeight="1" x14ac:dyDescent="0.2"/>
  <cols>
    <col min="1" max="1" width="7.5" style="1" customWidth="1"/>
    <col min="2" max="2" width="50.5" style="1" customWidth="1"/>
    <col min="3" max="7" width="19.83203125" style="1" customWidth="1"/>
    <col min="9" max="9" width="11.6640625" bestFit="1" customWidth="1"/>
  </cols>
  <sheetData>
    <row r="1" spans="1:9" ht="11.1" customHeight="1" x14ac:dyDescent="0.2"/>
    <row r="2" spans="1:9" ht="23.1" customHeight="1" x14ac:dyDescent="0.2">
      <c r="A2" s="198" t="s">
        <v>673</v>
      </c>
      <c r="B2" s="198"/>
      <c r="C2" s="198"/>
      <c r="D2" s="198"/>
      <c r="E2" s="198"/>
      <c r="F2" s="198"/>
      <c r="G2" s="198"/>
    </row>
    <row r="3" spans="1:9" ht="11.1" customHeight="1" x14ac:dyDescent="0.2">
      <c r="A3" s="214" t="s">
        <v>460</v>
      </c>
      <c r="B3" s="214"/>
      <c r="C3" s="214"/>
      <c r="D3" s="218" t="s">
        <v>459</v>
      </c>
      <c r="E3" s="218"/>
    </row>
    <row r="4" spans="1:9" ht="11.1" customHeight="1" x14ac:dyDescent="0.2"/>
    <row r="5" spans="1:9" ht="11.1" customHeight="1" x14ac:dyDescent="0.2">
      <c r="G5" s="19" t="s">
        <v>674</v>
      </c>
    </row>
    <row r="6" spans="1:9" ht="11.1" customHeight="1" x14ac:dyDescent="0.2"/>
    <row r="7" spans="1:9" ht="11.1" customHeight="1" x14ac:dyDescent="0.2">
      <c r="A7" s="187" t="s">
        <v>18</v>
      </c>
      <c r="B7" s="187" t="s">
        <v>19</v>
      </c>
      <c r="C7" s="172" t="s">
        <v>497</v>
      </c>
      <c r="D7" s="172"/>
      <c r="E7" s="172"/>
      <c r="F7" s="187" t="s">
        <v>496</v>
      </c>
      <c r="G7" s="187" t="s">
        <v>504</v>
      </c>
    </row>
    <row r="8" spans="1:9" ht="59.1" customHeight="1" x14ac:dyDescent="0.2">
      <c r="A8" s="188"/>
      <c r="B8" s="188"/>
      <c r="C8" s="29" t="s">
        <v>495</v>
      </c>
      <c r="D8" s="29" t="s">
        <v>494</v>
      </c>
      <c r="E8" s="29" t="s">
        <v>493</v>
      </c>
      <c r="F8" s="188"/>
      <c r="G8" s="188"/>
    </row>
    <row r="9" spans="1:9" ht="11.1" customHeight="1" x14ac:dyDescent="0.2">
      <c r="A9" s="33" t="s">
        <v>23</v>
      </c>
      <c r="B9" s="29" t="s">
        <v>24</v>
      </c>
      <c r="C9" s="29" t="s">
        <v>25</v>
      </c>
      <c r="D9" s="29" t="s">
        <v>26</v>
      </c>
      <c r="E9" s="29" t="s">
        <v>27</v>
      </c>
      <c r="F9" s="29" t="s">
        <v>28</v>
      </c>
      <c r="G9" s="29" t="s">
        <v>29</v>
      </c>
    </row>
    <row r="10" spans="1:9" ht="23.1" customHeight="1" x14ac:dyDescent="0.2">
      <c r="A10" s="33" t="s">
        <v>23</v>
      </c>
      <c r="B10" s="25" t="s">
        <v>503</v>
      </c>
      <c r="C10" s="114">
        <v>1631219.51</v>
      </c>
      <c r="D10" s="114" t="s">
        <v>32</v>
      </c>
      <c r="E10" s="114">
        <v>6779552.8499999996</v>
      </c>
      <c r="F10" s="114">
        <v>8410772.3599999994</v>
      </c>
      <c r="G10" s="114">
        <v>8410772.3599999994</v>
      </c>
    </row>
    <row r="11" spans="1:9" ht="11.1" customHeight="1" x14ac:dyDescent="0.2">
      <c r="A11" s="33" t="s">
        <v>24</v>
      </c>
      <c r="B11" s="27" t="s">
        <v>502</v>
      </c>
      <c r="C11" s="114">
        <v>30597.040000000001</v>
      </c>
      <c r="D11" s="114" t="s">
        <v>32</v>
      </c>
      <c r="E11" s="114" t="s">
        <v>32</v>
      </c>
      <c r="F11" s="114">
        <v>30597.040000000001</v>
      </c>
      <c r="G11" s="114">
        <v>30597.040000000001</v>
      </c>
    </row>
    <row r="12" spans="1:9" ht="11.1" customHeight="1" x14ac:dyDescent="0.2">
      <c r="A12" s="33">
        <v>3</v>
      </c>
      <c r="B12" s="31" t="s">
        <v>369</v>
      </c>
      <c r="C12" s="114">
        <v>30597.040000000001</v>
      </c>
      <c r="D12" s="114" t="s">
        <v>32</v>
      </c>
      <c r="E12" s="114" t="s">
        <v>32</v>
      </c>
      <c r="F12" s="114">
        <v>30597.040000000001</v>
      </c>
      <c r="G12" s="114">
        <v>30597.040000000001</v>
      </c>
    </row>
    <row r="13" spans="1:9" ht="26.25" customHeight="1" x14ac:dyDescent="0.2">
      <c r="A13" s="33">
        <v>4</v>
      </c>
      <c r="B13" s="27" t="s">
        <v>501</v>
      </c>
      <c r="C13" s="114">
        <v>1600622.47</v>
      </c>
      <c r="D13" s="114" t="s">
        <v>32</v>
      </c>
      <c r="E13" s="114">
        <v>6779552.8499999996</v>
      </c>
      <c r="F13" s="114">
        <v>8380175.3200000003</v>
      </c>
      <c r="G13" s="114">
        <v>8380175.3199999994</v>
      </c>
    </row>
    <row r="14" spans="1:9" ht="23.1" customHeight="1" x14ac:dyDescent="0.2">
      <c r="A14" s="33">
        <v>5</v>
      </c>
      <c r="B14" s="31" t="s">
        <v>481</v>
      </c>
      <c r="C14" s="114">
        <v>1600622.47</v>
      </c>
      <c r="D14" s="114" t="s">
        <v>32</v>
      </c>
      <c r="E14" s="114">
        <v>272303.34000000003</v>
      </c>
      <c r="F14" s="114">
        <v>1872925.81</v>
      </c>
      <c r="G14" s="114">
        <v>1872925.81</v>
      </c>
    </row>
    <row r="15" spans="1:9" ht="22.5" customHeight="1" x14ac:dyDescent="0.2">
      <c r="A15" s="33">
        <v>6</v>
      </c>
      <c r="B15" s="40" t="s">
        <v>390</v>
      </c>
      <c r="C15" s="114">
        <v>1600622.47</v>
      </c>
      <c r="D15" s="114" t="s">
        <v>32</v>
      </c>
      <c r="E15" s="114" t="s">
        <v>32</v>
      </c>
      <c r="F15" s="114">
        <v>1600622.47</v>
      </c>
      <c r="G15" s="114">
        <v>1600622.47</v>
      </c>
      <c r="I15" s="58"/>
    </row>
    <row r="16" spans="1:9" ht="25.5" customHeight="1" x14ac:dyDescent="0.2">
      <c r="A16" s="33">
        <v>7</v>
      </c>
      <c r="B16" s="40" t="s">
        <v>389</v>
      </c>
      <c r="C16" s="114" t="s">
        <v>32</v>
      </c>
      <c r="D16" s="114" t="s">
        <v>32</v>
      </c>
      <c r="E16" s="114">
        <v>272303.34000000003</v>
      </c>
      <c r="F16" s="114">
        <v>272303.34000000003</v>
      </c>
      <c r="G16" s="114">
        <v>272303.34000000003</v>
      </c>
    </row>
    <row r="17" spans="1:7" ht="14.25" customHeight="1" x14ac:dyDescent="0.2">
      <c r="A17" s="33">
        <v>8</v>
      </c>
      <c r="B17" s="31" t="s">
        <v>480</v>
      </c>
      <c r="C17" s="114" t="s">
        <v>32</v>
      </c>
      <c r="D17" s="114" t="s">
        <v>32</v>
      </c>
      <c r="E17" s="114">
        <v>6507249.5099999998</v>
      </c>
      <c r="F17" s="114">
        <v>6507249.5099999998</v>
      </c>
      <c r="G17" s="114">
        <v>6507249.5099999998</v>
      </c>
    </row>
    <row r="18" spans="1:7" ht="15.75" customHeight="1" x14ac:dyDescent="0.2">
      <c r="A18" s="33">
        <v>9</v>
      </c>
      <c r="B18" s="40" t="s">
        <v>400</v>
      </c>
      <c r="C18" s="114" t="s">
        <v>32</v>
      </c>
      <c r="D18" s="114" t="s">
        <v>32</v>
      </c>
      <c r="E18" s="114">
        <v>6507249.5099999998</v>
      </c>
      <c r="F18" s="114">
        <v>6507249.5099999998</v>
      </c>
      <c r="G18" s="114">
        <v>6507249.5099999998</v>
      </c>
    </row>
    <row r="19" spans="1:7" ht="29.25" customHeight="1" x14ac:dyDescent="0.2">
      <c r="A19" s="33">
        <v>10</v>
      </c>
      <c r="B19" s="25" t="s">
        <v>500</v>
      </c>
      <c r="C19" s="114" t="s">
        <v>32</v>
      </c>
      <c r="D19" s="114" t="s">
        <v>32</v>
      </c>
      <c r="E19" s="114">
        <v>2256277.4300000002</v>
      </c>
      <c r="F19" s="114">
        <v>2256277.4300000002</v>
      </c>
      <c r="G19" s="114">
        <v>2256277.4300000002</v>
      </c>
    </row>
    <row r="20" spans="1:7" ht="23.25" customHeight="1" x14ac:dyDescent="0.2">
      <c r="A20" s="33">
        <v>11</v>
      </c>
      <c r="B20" s="27" t="s">
        <v>499</v>
      </c>
      <c r="C20" s="114" t="s">
        <v>32</v>
      </c>
      <c r="D20" s="114" t="s">
        <v>32</v>
      </c>
      <c r="E20" s="114">
        <v>2256277.4300000002</v>
      </c>
      <c r="F20" s="114">
        <v>2256277.4300000002</v>
      </c>
      <c r="G20" s="114">
        <v>2256277.4300000002</v>
      </c>
    </row>
    <row r="21" spans="1:7" ht="28.5" customHeight="1" x14ac:dyDescent="0.2">
      <c r="A21" s="33">
        <v>12</v>
      </c>
      <c r="B21" s="31" t="s">
        <v>470</v>
      </c>
      <c r="C21" s="114" t="s">
        <v>32</v>
      </c>
      <c r="D21" s="114" t="s">
        <v>32</v>
      </c>
      <c r="E21" s="114">
        <v>2256277.4300000002</v>
      </c>
      <c r="F21" s="114">
        <v>2256277.4300000002</v>
      </c>
      <c r="G21" s="114">
        <v>2256277.4300000002</v>
      </c>
    </row>
    <row r="22" spans="1:7" ht="11.1" customHeight="1" x14ac:dyDescent="0.2">
      <c r="A22" s="33">
        <v>13</v>
      </c>
      <c r="B22" s="40" t="s">
        <v>469</v>
      </c>
      <c r="C22" s="114" t="s">
        <v>32</v>
      </c>
      <c r="D22" s="114" t="s">
        <v>32</v>
      </c>
      <c r="E22" s="114">
        <v>2256277.4300000002</v>
      </c>
      <c r="F22" s="114">
        <v>2256277.4300000002</v>
      </c>
      <c r="G22" s="114">
        <v>2256277.4300000002</v>
      </c>
    </row>
    <row r="25" spans="1:7" ht="11.1" customHeight="1" x14ac:dyDescent="0.2"/>
    <row r="26" spans="1:7" ht="23.1" customHeight="1" x14ac:dyDescent="0.2">
      <c r="A26" s="198" t="s">
        <v>505</v>
      </c>
      <c r="B26" s="198"/>
      <c r="C26" s="198"/>
      <c r="D26" s="198"/>
      <c r="E26" s="198"/>
      <c r="F26" s="198"/>
      <c r="G26" s="198"/>
    </row>
    <row r="27" spans="1:7" ht="11.1" customHeight="1" x14ac:dyDescent="0.2">
      <c r="A27" s="214" t="s">
        <v>460</v>
      </c>
      <c r="B27" s="214"/>
      <c r="C27" s="214"/>
      <c r="D27" s="218" t="s">
        <v>462</v>
      </c>
      <c r="E27" s="218"/>
    </row>
    <row r="28" spans="1:7" ht="11.1" customHeight="1" x14ac:dyDescent="0.2"/>
    <row r="29" spans="1:7" ht="11.1" customHeight="1" x14ac:dyDescent="0.2">
      <c r="G29" s="19" t="s">
        <v>674</v>
      </c>
    </row>
    <row r="30" spans="1:7" ht="11.1" customHeight="1" x14ac:dyDescent="0.2"/>
    <row r="31" spans="1:7" ht="11.1" customHeight="1" x14ac:dyDescent="0.2">
      <c r="A31" s="187" t="s">
        <v>18</v>
      </c>
      <c r="B31" s="187" t="s">
        <v>19</v>
      </c>
      <c r="C31" s="172" t="s">
        <v>497</v>
      </c>
      <c r="D31" s="172"/>
      <c r="E31" s="172"/>
      <c r="F31" s="187" t="s">
        <v>496</v>
      </c>
      <c r="G31" s="187" t="s">
        <v>504</v>
      </c>
    </row>
    <row r="32" spans="1:7" ht="59.1" customHeight="1" x14ac:dyDescent="0.2">
      <c r="A32" s="188"/>
      <c r="B32" s="188"/>
      <c r="C32" s="29" t="s">
        <v>495</v>
      </c>
      <c r="D32" s="29" t="s">
        <v>494</v>
      </c>
      <c r="E32" s="29" t="s">
        <v>493</v>
      </c>
      <c r="F32" s="188"/>
      <c r="G32" s="188"/>
    </row>
    <row r="33" spans="1:7" ht="11.1" customHeight="1" x14ac:dyDescent="0.2">
      <c r="A33" s="33" t="s">
        <v>23</v>
      </c>
      <c r="B33" s="29" t="s">
        <v>24</v>
      </c>
      <c r="C33" s="29" t="s">
        <v>25</v>
      </c>
      <c r="D33" s="29" t="s">
        <v>26</v>
      </c>
      <c r="E33" s="29" t="s">
        <v>27</v>
      </c>
      <c r="F33" s="29" t="s">
        <v>28</v>
      </c>
      <c r="G33" s="29" t="s">
        <v>29</v>
      </c>
    </row>
    <row r="34" spans="1:7" ht="23.1" customHeight="1" x14ac:dyDescent="0.2">
      <c r="A34" s="33" t="s">
        <v>23</v>
      </c>
      <c r="B34" s="25" t="s">
        <v>503</v>
      </c>
      <c r="C34" s="114">
        <f>C35+C37</f>
        <v>2478649.0999999996</v>
      </c>
      <c r="D34" s="114" t="s">
        <v>32</v>
      </c>
      <c r="E34" s="114">
        <f>E37</f>
        <v>6418829.3699999992</v>
      </c>
      <c r="F34" s="114">
        <f>F35+F37</f>
        <v>8897478.4699999988</v>
      </c>
      <c r="G34" s="114">
        <f>G35+G37</f>
        <v>8897478.4699999988</v>
      </c>
    </row>
    <row r="35" spans="1:7" ht="11.1" customHeight="1" x14ac:dyDescent="0.2">
      <c r="A35" s="33" t="s">
        <v>24</v>
      </c>
      <c r="B35" s="27" t="s">
        <v>502</v>
      </c>
      <c r="C35" s="114">
        <v>25628.76</v>
      </c>
      <c r="D35" s="114" t="s">
        <v>32</v>
      </c>
      <c r="E35" s="114" t="s">
        <v>32</v>
      </c>
      <c r="F35" s="114">
        <v>25628.76</v>
      </c>
      <c r="G35" s="114">
        <v>25628.76</v>
      </c>
    </row>
    <row r="36" spans="1:7" ht="11.1" customHeight="1" x14ac:dyDescent="0.2">
      <c r="A36" s="33">
        <v>3</v>
      </c>
      <c r="B36" s="31" t="s">
        <v>369</v>
      </c>
      <c r="C36" s="114">
        <v>25628.76</v>
      </c>
      <c r="D36" s="114" t="s">
        <v>32</v>
      </c>
      <c r="E36" s="114" t="s">
        <v>32</v>
      </c>
      <c r="F36" s="114">
        <v>25628.76</v>
      </c>
      <c r="G36" s="114">
        <v>25628.76</v>
      </c>
    </row>
    <row r="37" spans="1:7" ht="35.1" customHeight="1" x14ac:dyDescent="0.2">
      <c r="A37" s="33">
        <v>4</v>
      </c>
      <c r="B37" s="27" t="s">
        <v>501</v>
      </c>
      <c r="C37" s="114">
        <f>C38</f>
        <v>2453020.34</v>
      </c>
      <c r="D37" s="114" t="s">
        <v>32</v>
      </c>
      <c r="E37" s="114">
        <f>E38+E41</f>
        <v>6418829.3699999992</v>
      </c>
      <c r="F37" s="114">
        <f>F38+F41</f>
        <v>8871849.709999999</v>
      </c>
      <c r="G37" s="114">
        <f>G38+G41</f>
        <v>8871849.709999999</v>
      </c>
    </row>
    <row r="38" spans="1:7" ht="23.1" customHeight="1" x14ac:dyDescent="0.2">
      <c r="A38" s="33">
        <v>5</v>
      </c>
      <c r="B38" s="31" t="s">
        <v>481</v>
      </c>
      <c r="C38" s="114">
        <f>C39+C40</f>
        <v>2453020.34</v>
      </c>
      <c r="D38" s="114" t="s">
        <v>32</v>
      </c>
      <c r="E38" s="114">
        <v>58893.81</v>
      </c>
      <c r="F38" s="114">
        <f>C38+E38</f>
        <v>2511914.15</v>
      </c>
      <c r="G38" s="114">
        <f>F38</f>
        <v>2511914.15</v>
      </c>
    </row>
    <row r="39" spans="1:7" ht="25.5" customHeight="1" x14ac:dyDescent="0.2">
      <c r="A39" s="33">
        <v>6</v>
      </c>
      <c r="B39" s="40" t="s">
        <v>390</v>
      </c>
      <c r="C39" s="114">
        <v>2452413.7599999998</v>
      </c>
      <c r="D39" s="114" t="s">
        <v>32</v>
      </c>
      <c r="E39" s="114" t="s">
        <v>32</v>
      </c>
      <c r="F39" s="114">
        <f>C39</f>
        <v>2452413.7599999998</v>
      </c>
      <c r="G39" s="114">
        <v>2452413.7599999998</v>
      </c>
    </row>
    <row r="40" spans="1:7" ht="23.25" customHeight="1" x14ac:dyDescent="0.2">
      <c r="A40" s="33">
        <v>7</v>
      </c>
      <c r="B40" s="40" t="s">
        <v>389</v>
      </c>
      <c r="C40" s="114">
        <v>606.58000000000004</v>
      </c>
      <c r="D40" s="114" t="s">
        <v>32</v>
      </c>
      <c r="E40" s="114">
        <v>58893.81</v>
      </c>
      <c r="F40" s="114">
        <f>C40+E40</f>
        <v>59500.39</v>
      </c>
      <c r="G40" s="114">
        <v>59500.39</v>
      </c>
    </row>
    <row r="41" spans="1:7" ht="14.25" customHeight="1" x14ac:dyDescent="0.2">
      <c r="A41" s="33">
        <v>8</v>
      </c>
      <c r="B41" s="31" t="s">
        <v>480</v>
      </c>
      <c r="C41" s="114" t="s">
        <v>32</v>
      </c>
      <c r="D41" s="114" t="s">
        <v>32</v>
      </c>
      <c r="E41" s="114">
        <v>6359935.5599999996</v>
      </c>
      <c r="F41" s="114">
        <v>6359935.5599999996</v>
      </c>
      <c r="G41" s="114">
        <v>6359935.5599999996</v>
      </c>
    </row>
    <row r="42" spans="1:7" ht="14.25" customHeight="1" x14ac:dyDescent="0.2">
      <c r="A42" s="33">
        <v>9</v>
      </c>
      <c r="B42" s="40" t="s">
        <v>400</v>
      </c>
      <c r="C42" s="114" t="s">
        <v>32</v>
      </c>
      <c r="D42" s="114" t="s">
        <v>32</v>
      </c>
      <c r="E42" s="114">
        <v>6359935.5599999996</v>
      </c>
      <c r="F42" s="114">
        <v>6359935.5599999996</v>
      </c>
      <c r="G42" s="114">
        <v>6359935.5599999996</v>
      </c>
    </row>
    <row r="43" spans="1:7" ht="35.1" customHeight="1" x14ac:dyDescent="0.2">
      <c r="A43" s="33">
        <v>10</v>
      </c>
      <c r="B43" s="25" t="s">
        <v>500</v>
      </c>
      <c r="C43" s="114" t="s">
        <v>32</v>
      </c>
      <c r="D43" s="114" t="s">
        <v>32</v>
      </c>
      <c r="E43" s="114">
        <v>5000</v>
      </c>
      <c r="F43" s="114">
        <v>5000</v>
      </c>
      <c r="G43" s="114">
        <v>5000</v>
      </c>
    </row>
    <row r="44" spans="1:7" ht="26.25" customHeight="1" x14ac:dyDescent="0.2">
      <c r="A44" s="33">
        <v>11</v>
      </c>
      <c r="B44" s="27" t="s">
        <v>499</v>
      </c>
      <c r="C44" s="114" t="s">
        <v>32</v>
      </c>
      <c r="D44" s="114" t="s">
        <v>32</v>
      </c>
      <c r="E44" s="114">
        <v>5000</v>
      </c>
      <c r="F44" s="114">
        <v>5000</v>
      </c>
      <c r="G44" s="114">
        <v>5000</v>
      </c>
    </row>
    <row r="45" spans="1:7" ht="23.1" customHeight="1" x14ac:dyDescent="0.2">
      <c r="A45" s="33">
        <v>12</v>
      </c>
      <c r="B45" s="31" t="s">
        <v>468</v>
      </c>
      <c r="C45" s="114" t="s">
        <v>32</v>
      </c>
      <c r="D45" s="114" t="s">
        <v>32</v>
      </c>
      <c r="E45" s="114">
        <v>5000</v>
      </c>
      <c r="F45" s="114">
        <v>5000</v>
      </c>
      <c r="G45" s="114">
        <v>5000</v>
      </c>
    </row>
    <row r="46" spans="1:7" ht="11.1" customHeight="1" x14ac:dyDescent="0.2">
      <c r="A46" s="33">
        <v>13</v>
      </c>
      <c r="B46" s="40" t="s">
        <v>110</v>
      </c>
      <c r="C46" s="114" t="s">
        <v>32</v>
      </c>
      <c r="D46" s="114" t="s">
        <v>32</v>
      </c>
      <c r="E46" s="114">
        <v>5000</v>
      </c>
      <c r="F46" s="114">
        <v>5000</v>
      </c>
      <c r="G46" s="114">
        <v>5000</v>
      </c>
    </row>
  </sheetData>
  <mergeCells count="16">
    <mergeCell ref="A26:G26"/>
    <mergeCell ref="A27:C27"/>
    <mergeCell ref="D27:E27"/>
    <mergeCell ref="A31:A32"/>
    <mergeCell ref="B31:B32"/>
    <mergeCell ref="C31:E31"/>
    <mergeCell ref="F31:F32"/>
    <mergeCell ref="G31:G32"/>
    <mergeCell ref="A2:G2"/>
    <mergeCell ref="A3:C3"/>
    <mergeCell ref="D3:E3"/>
    <mergeCell ref="A7:A8"/>
    <mergeCell ref="B7:B8"/>
    <mergeCell ref="C7:E7"/>
    <mergeCell ref="F7:F8"/>
    <mergeCell ref="G7:G8"/>
  </mergeCells>
  <pageMargins left="0.39370078740157483" right="0.39370078740157483" top="0.39370078740157483" bottom="0.39370078740157483" header="0" footer="0"/>
  <pageSetup paperSize="9" scale="67" pageOrder="overThenDown"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3"/>
  <sheetViews>
    <sheetView workbookViewId="0">
      <selection activeCell="D50" sqref="D50"/>
    </sheetView>
  </sheetViews>
  <sheetFormatPr defaultColWidth="10.5" defaultRowHeight="11.25" x14ac:dyDescent="0.2"/>
  <cols>
    <col min="1" max="1" width="7.5" style="3" customWidth="1"/>
    <col min="2" max="2" width="13.33203125" style="2" customWidth="1"/>
    <col min="3" max="3" width="16.5" style="2" customWidth="1"/>
    <col min="4" max="4" width="26.6640625" style="2" customWidth="1"/>
    <col min="5" max="5" width="11.83203125" style="4" customWidth="1"/>
    <col min="6" max="8" width="19.83203125" style="2" customWidth="1"/>
  </cols>
  <sheetData>
    <row r="1" spans="1:8" s="5" customFormat="1" ht="11.1" customHeight="1" x14ac:dyDescent="0.2">
      <c r="A1" s="165" t="s">
        <v>244</v>
      </c>
      <c r="B1" s="165"/>
      <c r="C1" s="165"/>
      <c r="D1" s="165"/>
      <c r="E1" s="165"/>
      <c r="F1" s="165"/>
      <c r="G1" s="165"/>
      <c r="H1" s="165"/>
    </row>
    <row r="2" spans="1:8" s="5" customFormat="1" ht="11.1" customHeight="1" x14ac:dyDescent="0.2">
      <c r="A2" s="165" t="s">
        <v>0</v>
      </c>
      <c r="B2" s="165"/>
      <c r="C2" s="165"/>
      <c r="D2" s="165"/>
      <c r="E2" s="165"/>
      <c r="F2" s="165"/>
      <c r="G2" s="165"/>
      <c r="H2" s="165"/>
    </row>
    <row r="3" spans="1:8" s="5" customFormat="1" ht="11.1" customHeight="1" x14ac:dyDescent="0.2">
      <c r="A3" s="165" t="s">
        <v>1</v>
      </c>
      <c r="B3" s="165"/>
      <c r="C3" s="165"/>
      <c r="D3" s="165"/>
      <c r="E3" s="165"/>
      <c r="F3" s="165"/>
      <c r="G3" s="165"/>
      <c r="H3" s="165"/>
    </row>
    <row r="4" spans="1:8" s="5" customFormat="1" ht="105.95" customHeight="1" x14ac:dyDescent="0.2">
      <c r="A4" s="165" t="s">
        <v>2</v>
      </c>
      <c r="B4" s="165"/>
      <c r="C4" s="165"/>
      <c r="D4" s="165"/>
      <c r="E4" s="165"/>
      <c r="F4" s="165"/>
      <c r="G4" s="165"/>
      <c r="H4" s="165"/>
    </row>
    <row r="5" spans="1:8" s="5" customFormat="1" ht="11.1" customHeight="1" x14ac:dyDescent="0.2"/>
    <row r="6" spans="1:8" s="5" customFormat="1" ht="11.1" customHeight="1" x14ac:dyDescent="0.2">
      <c r="D6" s="2"/>
      <c r="E6" s="184" t="s">
        <v>203</v>
      </c>
      <c r="F6" s="186" t="s">
        <v>4</v>
      </c>
      <c r="G6" s="186"/>
      <c r="H6" s="186"/>
    </row>
    <row r="7" spans="1:8" s="5" customFormat="1" ht="22.5" x14ac:dyDescent="0.2">
      <c r="E7" s="185"/>
      <c r="F7" s="8" t="s">
        <v>5</v>
      </c>
      <c r="G7" s="8" t="s">
        <v>6</v>
      </c>
      <c r="H7" s="8" t="s">
        <v>7</v>
      </c>
    </row>
    <row r="8" spans="1:8" s="5" customFormat="1" x14ac:dyDescent="0.2">
      <c r="D8" s="2"/>
      <c r="E8" s="9">
        <v>45286590000</v>
      </c>
      <c r="F8" s="9" t="s">
        <v>8</v>
      </c>
      <c r="G8" s="9" t="s">
        <v>9</v>
      </c>
      <c r="H8" s="9" t="s">
        <v>10</v>
      </c>
    </row>
    <row r="9" spans="1:8" s="5" customFormat="1" ht="11.1" customHeight="1" x14ac:dyDescent="0.2"/>
    <row r="10" spans="1:8" s="5" customFormat="1" ht="11.1" customHeight="1" x14ac:dyDescent="0.2">
      <c r="A10" s="169" t="s">
        <v>11</v>
      </c>
      <c r="B10" s="169"/>
      <c r="C10" s="169"/>
      <c r="D10" s="169"/>
      <c r="E10" s="169"/>
      <c r="F10" s="169"/>
      <c r="G10" s="169"/>
      <c r="H10" s="169"/>
    </row>
    <row r="11" spans="1:8" s="5" customFormat="1" ht="11.1" customHeight="1" x14ac:dyDescent="0.2">
      <c r="A11" s="169" t="s">
        <v>245</v>
      </c>
      <c r="B11" s="169"/>
      <c r="C11" s="169"/>
      <c r="D11" s="169"/>
      <c r="E11" s="169"/>
      <c r="F11" s="169"/>
      <c r="G11" s="169"/>
      <c r="H11" s="169"/>
    </row>
    <row r="12" spans="1:8" s="5" customFormat="1" ht="11.1" customHeight="1" x14ac:dyDescent="0.2">
      <c r="A12" s="169" t="s">
        <v>13</v>
      </c>
      <c r="B12" s="169"/>
      <c r="C12" s="169"/>
      <c r="D12" s="169"/>
      <c r="E12" s="169"/>
      <c r="F12" s="169"/>
      <c r="G12" s="169"/>
      <c r="H12" s="169"/>
    </row>
    <row r="13" spans="1:8" s="5" customFormat="1" ht="11.1" customHeight="1" x14ac:dyDescent="0.2"/>
    <row r="14" spans="1:8" s="5" customFormat="1" ht="11.1" customHeight="1" x14ac:dyDescent="0.2">
      <c r="A14" s="170" t="s">
        <v>14</v>
      </c>
      <c r="B14" s="170"/>
      <c r="C14" s="170"/>
      <c r="D14" s="170"/>
      <c r="E14" s="170"/>
      <c r="F14" s="170"/>
      <c r="G14" s="170"/>
      <c r="H14" s="170"/>
    </row>
    <row r="15" spans="1:8" s="5" customFormat="1" ht="11.1" customHeight="1" x14ac:dyDescent="0.2">
      <c r="A15" s="164" t="s">
        <v>15</v>
      </c>
      <c r="B15" s="164"/>
      <c r="C15" s="164"/>
      <c r="D15" s="164"/>
      <c r="E15" s="164"/>
      <c r="F15" s="164"/>
      <c r="G15" s="164"/>
      <c r="H15" s="164"/>
    </row>
    <row r="16" spans="1:8" s="5" customFormat="1" ht="11.1" customHeight="1" x14ac:dyDescent="0.2"/>
    <row r="17" spans="1:8" s="5" customFormat="1" ht="11.1" customHeight="1" x14ac:dyDescent="0.2">
      <c r="A17" s="170" t="s">
        <v>183</v>
      </c>
      <c r="B17" s="170"/>
      <c r="C17" s="170"/>
      <c r="D17" s="170"/>
      <c r="E17" s="170"/>
      <c r="F17" s="170"/>
      <c r="G17" s="170"/>
      <c r="H17" s="170"/>
    </row>
    <row r="18" spans="1:8" s="5" customFormat="1" ht="11.1" customHeight="1" x14ac:dyDescent="0.2">
      <c r="A18" s="164" t="s">
        <v>16</v>
      </c>
      <c r="B18" s="164"/>
      <c r="C18" s="164"/>
      <c r="D18" s="164"/>
      <c r="E18" s="164"/>
      <c r="F18" s="164"/>
      <c r="G18" s="164"/>
      <c r="H18" s="164"/>
    </row>
    <row r="19" spans="1:8" s="5" customFormat="1" ht="11.1" customHeight="1" x14ac:dyDescent="0.2"/>
    <row r="20" spans="1:8" s="5" customFormat="1" ht="11.1" customHeight="1" x14ac:dyDescent="0.2">
      <c r="G20" s="171" t="s">
        <v>246</v>
      </c>
      <c r="H20" s="171"/>
    </row>
    <row r="21" spans="1:8" s="5" customFormat="1" ht="11.1" customHeight="1" x14ac:dyDescent="0.2">
      <c r="F21" s="165" t="s">
        <v>604</v>
      </c>
      <c r="G21" s="165"/>
      <c r="H21" s="165"/>
    </row>
    <row r="22" spans="1:8" s="5" customFormat="1" ht="11.1" customHeight="1" x14ac:dyDescent="0.2">
      <c r="H22" s="10" t="s">
        <v>605</v>
      </c>
    </row>
    <row r="23" spans="1:8" s="2" customFormat="1" ht="11.1" customHeight="1" x14ac:dyDescent="0.2">
      <c r="A23" s="187" t="s">
        <v>18</v>
      </c>
      <c r="B23" s="187" t="s">
        <v>19</v>
      </c>
      <c r="C23" s="187"/>
      <c r="D23" s="187"/>
      <c r="E23" s="187" t="s">
        <v>247</v>
      </c>
      <c r="F23" s="187" t="s">
        <v>240</v>
      </c>
      <c r="G23" s="187" t="s">
        <v>241</v>
      </c>
      <c r="H23" s="187" t="s">
        <v>107</v>
      </c>
    </row>
    <row r="24" spans="1:8" s="5" customFormat="1" x14ac:dyDescent="0.2">
      <c r="A24" s="188"/>
      <c r="B24" s="189"/>
      <c r="C24" s="190"/>
      <c r="D24" s="191"/>
      <c r="E24" s="188"/>
      <c r="F24" s="188"/>
      <c r="G24" s="188"/>
      <c r="H24" s="188"/>
    </row>
    <row r="25" spans="1:8" s="5" customFormat="1" ht="11.1" customHeight="1" x14ac:dyDescent="0.2">
      <c r="A25" s="8" t="s">
        <v>23</v>
      </c>
      <c r="B25" s="173" t="s">
        <v>24</v>
      </c>
      <c r="C25" s="173"/>
      <c r="D25" s="173"/>
      <c r="E25" s="21" t="s">
        <v>25</v>
      </c>
      <c r="F25" s="12" t="s">
        <v>26</v>
      </c>
      <c r="G25" s="130">
        <v>5</v>
      </c>
      <c r="H25" s="130">
        <v>6</v>
      </c>
    </row>
    <row r="26" spans="1:8" s="5" customFormat="1" ht="11.1" customHeight="1" x14ac:dyDescent="0.2">
      <c r="A26" s="8" t="s">
        <v>23</v>
      </c>
      <c r="B26" s="175" t="s">
        <v>248</v>
      </c>
      <c r="C26" s="175"/>
      <c r="D26" s="175"/>
      <c r="E26" s="21"/>
      <c r="F26" s="114">
        <v>30000000</v>
      </c>
      <c r="G26" s="114">
        <v>21047379.940000001</v>
      </c>
      <c r="H26" s="114">
        <v>51047379.939999998</v>
      </c>
    </row>
    <row r="27" spans="1:8" s="5" customFormat="1" ht="11.1" customHeight="1" x14ac:dyDescent="0.2">
      <c r="A27" s="8">
        <v>2</v>
      </c>
      <c r="B27" s="175" t="s">
        <v>249</v>
      </c>
      <c r="C27" s="175"/>
      <c r="D27" s="175"/>
      <c r="E27" s="21"/>
      <c r="F27" s="114">
        <v>30000000</v>
      </c>
      <c r="G27" s="114">
        <v>21047379.940000001</v>
      </c>
      <c r="H27" s="114">
        <v>51047379.939999998</v>
      </c>
    </row>
    <row r="28" spans="1:8" s="5" customFormat="1" ht="11.1" customHeight="1" x14ac:dyDescent="0.2">
      <c r="A28" s="8">
        <v>3</v>
      </c>
      <c r="B28" s="175" t="s">
        <v>248</v>
      </c>
      <c r="C28" s="175"/>
      <c r="D28" s="175"/>
      <c r="E28" s="21"/>
      <c r="F28" s="114">
        <v>30000000</v>
      </c>
      <c r="G28" s="114">
        <v>21047379.940000001</v>
      </c>
      <c r="H28" s="114">
        <v>51047379.939999998</v>
      </c>
    </row>
    <row r="29" spans="1:8" s="5" customFormat="1" ht="11.1" customHeight="1" x14ac:dyDescent="0.2">
      <c r="A29" s="8">
        <v>4</v>
      </c>
      <c r="B29" s="175" t="s">
        <v>87</v>
      </c>
      <c r="C29" s="175"/>
      <c r="D29" s="175"/>
      <c r="E29" s="21"/>
      <c r="F29" s="16" t="s">
        <v>32</v>
      </c>
      <c r="G29" s="114">
        <v>17984012.190000001</v>
      </c>
      <c r="H29" s="114">
        <v>17984012.190000001</v>
      </c>
    </row>
    <row r="30" spans="1:8" s="5" customFormat="1" ht="11.1" customHeight="1" x14ac:dyDescent="0.2">
      <c r="A30" s="8">
        <v>5</v>
      </c>
      <c r="B30" s="175" t="s">
        <v>250</v>
      </c>
      <c r="C30" s="175"/>
      <c r="D30" s="175"/>
      <c r="E30" s="21"/>
      <c r="F30" s="16" t="s">
        <v>32</v>
      </c>
      <c r="G30" s="116">
        <v>20880000</v>
      </c>
      <c r="H30" s="116">
        <v>20880000</v>
      </c>
    </row>
    <row r="31" spans="1:8" s="5" customFormat="1" ht="11.1" customHeight="1" x14ac:dyDescent="0.2">
      <c r="A31" s="8">
        <v>6</v>
      </c>
      <c r="B31" s="175" t="s">
        <v>251</v>
      </c>
      <c r="C31" s="175"/>
      <c r="D31" s="175"/>
      <c r="E31" s="21"/>
      <c r="F31" s="114">
        <v>30000000</v>
      </c>
      <c r="G31" s="114">
        <v>18151392.129999999</v>
      </c>
      <c r="H31" s="114">
        <v>48151392.130000003</v>
      </c>
    </row>
    <row r="32" spans="1:8" s="5" customFormat="1" ht="11.1" customHeight="1" x14ac:dyDescent="0.2">
      <c r="A32" s="8">
        <v>7</v>
      </c>
      <c r="B32" s="175" t="s">
        <v>252</v>
      </c>
      <c r="C32" s="175"/>
      <c r="D32" s="175"/>
      <c r="E32" s="21"/>
      <c r="F32" s="114">
        <v>30000000</v>
      </c>
      <c r="G32" s="114">
        <v>18151392.129999999</v>
      </c>
      <c r="H32" s="114">
        <v>48151392.130000003</v>
      </c>
    </row>
    <row r="33" spans="1:8" s="5" customFormat="1" ht="11.1" customHeight="1" x14ac:dyDescent="0.2">
      <c r="A33" s="8">
        <v>8</v>
      </c>
      <c r="B33" s="179" t="s">
        <v>253</v>
      </c>
      <c r="C33" s="179"/>
      <c r="D33" s="179"/>
      <c r="E33" s="21"/>
      <c r="F33" s="114">
        <v>30000000</v>
      </c>
      <c r="G33" s="114">
        <v>18151392.129999999</v>
      </c>
      <c r="H33" s="114">
        <v>48151392.130000003</v>
      </c>
    </row>
    <row r="34" spans="1:8" s="5" customFormat="1" ht="11.1" customHeight="1" x14ac:dyDescent="0.2">
      <c r="A34" s="8">
        <v>9</v>
      </c>
      <c r="B34" s="175" t="s">
        <v>252</v>
      </c>
      <c r="C34" s="175"/>
      <c r="D34" s="175"/>
      <c r="E34" s="21"/>
      <c r="F34" s="114">
        <v>30000000</v>
      </c>
      <c r="G34" s="114">
        <v>18151392.129999999</v>
      </c>
      <c r="H34" s="114">
        <v>48151392.130000003</v>
      </c>
    </row>
    <row r="35" spans="1:8" s="5" customFormat="1" ht="11.1" customHeight="1" x14ac:dyDescent="0.2">
      <c r="A35" s="8">
        <v>10</v>
      </c>
      <c r="B35" s="175" t="s">
        <v>87</v>
      </c>
      <c r="C35" s="175"/>
      <c r="D35" s="175"/>
      <c r="E35" s="21"/>
      <c r="F35" s="16" t="s">
        <v>32</v>
      </c>
      <c r="G35" s="114">
        <v>18558335.760000002</v>
      </c>
      <c r="H35" s="114">
        <v>18558335.760000002</v>
      </c>
    </row>
    <row r="36" spans="1:8" s="5" customFormat="1" ht="11.1" customHeight="1" x14ac:dyDescent="0.2">
      <c r="A36" s="8">
        <v>11</v>
      </c>
      <c r="B36" s="175" t="s">
        <v>250</v>
      </c>
      <c r="C36" s="175"/>
      <c r="D36" s="175"/>
      <c r="E36" s="21"/>
      <c r="F36" s="16" t="s">
        <v>32</v>
      </c>
      <c r="G36" s="116">
        <v>20000000</v>
      </c>
      <c r="H36" s="116">
        <v>20000000</v>
      </c>
    </row>
    <row r="37" spans="1:8" s="5" customFormat="1" ht="11.1" customHeight="1" x14ac:dyDescent="0.2">
      <c r="A37" s="8">
        <v>12</v>
      </c>
      <c r="B37" s="175" t="s">
        <v>254</v>
      </c>
      <c r="C37" s="175"/>
      <c r="D37" s="175"/>
      <c r="E37" s="21"/>
      <c r="F37" s="114">
        <v>30000000</v>
      </c>
      <c r="G37" s="114">
        <v>16709727.890000001</v>
      </c>
      <c r="H37" s="114">
        <v>46709727.890000001</v>
      </c>
    </row>
    <row r="38" spans="1:8" ht="11.1" customHeight="1" x14ac:dyDescent="0.2"/>
    <row r="39" spans="1:8" ht="11.1" customHeight="1" x14ac:dyDescent="0.2"/>
    <row r="40" spans="1:8" ht="11.1" customHeight="1" x14ac:dyDescent="0.2">
      <c r="A40" s="180" t="s">
        <v>97</v>
      </c>
      <c r="B40" s="180"/>
      <c r="C40" s="180"/>
      <c r="D40" s="180"/>
      <c r="E40" s="192"/>
      <c r="F40" s="192"/>
      <c r="G40" s="178" t="s">
        <v>98</v>
      </c>
      <c r="H40" s="178"/>
    </row>
    <row r="41" spans="1:8" ht="11.1" customHeight="1" x14ac:dyDescent="0.2">
      <c r="A41" s="164" t="s">
        <v>99</v>
      </c>
      <c r="B41" s="164"/>
      <c r="C41" s="164"/>
      <c r="D41" s="164"/>
      <c r="E41" s="164" t="s">
        <v>100</v>
      </c>
      <c r="F41" s="164"/>
      <c r="G41" s="164" t="s">
        <v>101</v>
      </c>
      <c r="H41" s="164"/>
    </row>
    <row r="42" spans="1:8" ht="11.1" customHeight="1" x14ac:dyDescent="0.2"/>
    <row r="43" spans="1:8" x14ac:dyDescent="0.2">
      <c r="C43" s="2" t="s">
        <v>680</v>
      </c>
    </row>
  </sheetData>
  <mergeCells count="40">
    <mergeCell ref="B35:D35"/>
    <mergeCell ref="B36:D36"/>
    <mergeCell ref="G40:H40"/>
    <mergeCell ref="A41:D41"/>
    <mergeCell ref="E41:F41"/>
    <mergeCell ref="G41:H41"/>
    <mergeCell ref="B37:D37"/>
    <mergeCell ref="A40:D40"/>
    <mergeCell ref="E40:F40"/>
    <mergeCell ref="B30:D30"/>
    <mergeCell ref="B31:D31"/>
    <mergeCell ref="B32:D32"/>
    <mergeCell ref="B33:D33"/>
    <mergeCell ref="B34:D34"/>
    <mergeCell ref="B29:D29"/>
    <mergeCell ref="B25:D25"/>
    <mergeCell ref="B26:D26"/>
    <mergeCell ref="B27:D27"/>
    <mergeCell ref="B28:D28"/>
    <mergeCell ref="A18:H18"/>
    <mergeCell ref="G20:H20"/>
    <mergeCell ref="F21:H21"/>
    <mergeCell ref="A23:A24"/>
    <mergeCell ref="B23:D24"/>
    <mergeCell ref="E23:E24"/>
    <mergeCell ref="F23:F24"/>
    <mergeCell ref="G23:G24"/>
    <mergeCell ref="H23:H24"/>
    <mergeCell ref="A17:H17"/>
    <mergeCell ref="A1:H1"/>
    <mergeCell ref="A2:H2"/>
    <mergeCell ref="A3:H3"/>
    <mergeCell ref="A4:H4"/>
    <mergeCell ref="E6:E7"/>
    <mergeCell ref="F6:H6"/>
    <mergeCell ref="A10:H10"/>
    <mergeCell ref="A11:H11"/>
    <mergeCell ref="A12:H12"/>
    <mergeCell ref="A14:H14"/>
    <mergeCell ref="A15:H15"/>
  </mergeCells>
  <pageMargins left="0.7" right="0.7" top="0.75" bottom="0.75" header="0.3" footer="0.3"/>
  <pageSetup paperSize="9" scale="92"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E83"/>
  <sheetViews>
    <sheetView workbookViewId="0">
      <selection activeCell="C76" sqref="C76"/>
    </sheetView>
  </sheetViews>
  <sheetFormatPr defaultColWidth="10.5" defaultRowHeight="11.45" customHeight="1" x14ac:dyDescent="0.2"/>
  <cols>
    <col min="1" max="1" width="7.5" style="135" customWidth="1"/>
    <col min="2" max="2" width="53.33203125" style="135" customWidth="1"/>
    <col min="3" max="3" width="37.1640625" style="135" customWidth="1"/>
    <col min="4" max="4" width="19.83203125" style="135" customWidth="1"/>
    <col min="5" max="5" width="23.83203125" style="62" customWidth="1"/>
    <col min="6" max="6" width="31" style="62" customWidth="1"/>
    <col min="7" max="7" width="28.6640625" style="62" customWidth="1"/>
    <col min="8" max="8" width="32" style="62" customWidth="1"/>
    <col min="9" max="12" width="10.5" style="62"/>
    <col min="13" max="13" width="19.33203125" style="62" customWidth="1"/>
    <col min="14" max="16384" width="10.5" style="62"/>
  </cols>
  <sheetData>
    <row r="1" spans="1:4" ht="11.1" customHeight="1" x14ac:dyDescent="0.2"/>
    <row r="2" spans="1:4" ht="11.1" customHeight="1" x14ac:dyDescent="0.2">
      <c r="A2" s="201" t="s">
        <v>675</v>
      </c>
      <c r="B2" s="201"/>
      <c r="C2" s="201"/>
      <c r="D2" s="201"/>
    </row>
    <row r="3" spans="1:4" ht="11.1" customHeight="1" x14ac:dyDescent="0.2">
      <c r="A3" s="201"/>
      <c r="B3" s="201"/>
      <c r="C3" s="201"/>
      <c r="D3" s="201"/>
    </row>
    <row r="4" spans="1:4" ht="11.1" customHeight="1" x14ac:dyDescent="0.2">
      <c r="A4" s="201" t="s">
        <v>508</v>
      </c>
      <c r="B4" s="201"/>
      <c r="C4" s="201"/>
      <c r="D4" s="201"/>
    </row>
    <row r="5" spans="1:4" ht="11.1" customHeight="1" x14ac:dyDescent="0.2">
      <c r="A5" s="222" t="s">
        <v>460</v>
      </c>
      <c r="B5" s="222"/>
      <c r="C5" s="163" t="s">
        <v>686</v>
      </c>
    </row>
    <row r="6" spans="1:4" ht="11.1" customHeight="1" x14ac:dyDescent="0.2"/>
    <row r="7" spans="1:4" ht="11.1" customHeight="1" x14ac:dyDescent="0.2">
      <c r="D7" s="137" t="s">
        <v>676</v>
      </c>
    </row>
    <row r="8" spans="1:4" ht="11.1" customHeight="1" x14ac:dyDescent="0.2"/>
    <row r="9" spans="1:4" ht="35.1" customHeight="1" x14ac:dyDescent="0.2">
      <c r="A9" s="138" t="s">
        <v>18</v>
      </c>
      <c r="B9" s="138" t="s">
        <v>19</v>
      </c>
      <c r="C9" s="124" t="s">
        <v>507</v>
      </c>
      <c r="D9" s="124" t="s">
        <v>107</v>
      </c>
    </row>
    <row r="10" spans="1:4" ht="11.1" customHeight="1" x14ac:dyDescent="0.2">
      <c r="A10" s="61" t="s">
        <v>23</v>
      </c>
      <c r="B10" s="139" t="s">
        <v>24</v>
      </c>
      <c r="C10" s="139">
        <v>3</v>
      </c>
      <c r="D10" s="139">
        <v>4</v>
      </c>
    </row>
    <row r="11" spans="1:4" ht="11.1" hidden="1" customHeight="1" x14ac:dyDescent="0.2">
      <c r="A11" s="61" t="s">
        <v>23</v>
      </c>
      <c r="B11" s="121" t="s">
        <v>186</v>
      </c>
      <c r="C11" s="123" t="s">
        <v>32</v>
      </c>
      <c r="D11" s="123" t="s">
        <v>32</v>
      </c>
    </row>
    <row r="12" spans="1:4" ht="23.1" hidden="1" customHeight="1" x14ac:dyDescent="0.2">
      <c r="A12" s="61" t="s">
        <v>24</v>
      </c>
      <c r="B12" s="121" t="s">
        <v>208</v>
      </c>
      <c r="C12" s="123" t="s">
        <v>32</v>
      </c>
      <c r="D12" s="123" t="s">
        <v>32</v>
      </c>
    </row>
    <row r="13" spans="1:4" ht="35.1" hidden="1" customHeight="1" x14ac:dyDescent="0.2">
      <c r="A13" s="61" t="s">
        <v>25</v>
      </c>
      <c r="B13" s="125" t="s">
        <v>209</v>
      </c>
      <c r="C13" s="123" t="s">
        <v>32</v>
      </c>
      <c r="D13" s="123" t="s">
        <v>32</v>
      </c>
    </row>
    <row r="14" spans="1:4" ht="35.1" hidden="1" customHeight="1" x14ac:dyDescent="0.2">
      <c r="A14" s="61" t="s">
        <v>26</v>
      </c>
      <c r="B14" s="125" t="s">
        <v>465</v>
      </c>
      <c r="C14" s="123" t="s">
        <v>32</v>
      </c>
      <c r="D14" s="123" t="s">
        <v>32</v>
      </c>
    </row>
    <row r="15" spans="1:4" ht="23.1" hidden="1" customHeight="1" x14ac:dyDescent="0.2">
      <c r="A15" s="61" t="s">
        <v>27</v>
      </c>
      <c r="B15" s="121" t="s">
        <v>210</v>
      </c>
      <c r="C15" s="123" t="s">
        <v>32</v>
      </c>
      <c r="D15" s="123" t="s">
        <v>32</v>
      </c>
    </row>
    <row r="16" spans="1:4" ht="11.1" hidden="1" customHeight="1" x14ac:dyDescent="0.2">
      <c r="A16" s="61" t="s">
        <v>28</v>
      </c>
      <c r="B16" s="125" t="s">
        <v>211</v>
      </c>
      <c r="C16" s="123" t="s">
        <v>32</v>
      </c>
      <c r="D16" s="123" t="s">
        <v>32</v>
      </c>
    </row>
    <row r="17" spans="1:4" ht="11.1" hidden="1" customHeight="1" x14ac:dyDescent="0.2">
      <c r="A17" s="61" t="s">
        <v>29</v>
      </c>
      <c r="B17" s="125" t="s">
        <v>212</v>
      </c>
      <c r="C17" s="123" t="s">
        <v>32</v>
      </c>
      <c r="D17" s="123" t="s">
        <v>32</v>
      </c>
    </row>
    <row r="18" spans="1:4" ht="23.1" hidden="1" customHeight="1" x14ac:dyDescent="0.2">
      <c r="A18" s="61" t="s">
        <v>40</v>
      </c>
      <c r="B18" s="121" t="s">
        <v>213</v>
      </c>
      <c r="C18" s="123" t="s">
        <v>32</v>
      </c>
      <c r="D18" s="123" t="s">
        <v>32</v>
      </c>
    </row>
    <row r="19" spans="1:4" ht="23.1" hidden="1" customHeight="1" x14ac:dyDescent="0.2">
      <c r="A19" s="61" t="s">
        <v>42</v>
      </c>
      <c r="B19" s="125" t="s">
        <v>214</v>
      </c>
      <c r="C19" s="123" t="s">
        <v>32</v>
      </c>
      <c r="D19" s="123" t="s">
        <v>32</v>
      </c>
    </row>
    <row r="20" spans="1:4" ht="11.1" hidden="1" customHeight="1" x14ac:dyDescent="0.2">
      <c r="A20" s="61" t="s">
        <v>43</v>
      </c>
      <c r="B20" s="125" t="s">
        <v>215</v>
      </c>
      <c r="C20" s="123" t="s">
        <v>32</v>
      </c>
      <c r="D20" s="123" t="s">
        <v>32</v>
      </c>
    </row>
    <row r="21" spans="1:4" ht="11.1" hidden="1" customHeight="1" x14ac:dyDescent="0.2">
      <c r="A21" s="61" t="s">
        <v>45</v>
      </c>
      <c r="B21" s="125" t="s">
        <v>216</v>
      </c>
      <c r="C21" s="123" t="s">
        <v>32</v>
      </c>
      <c r="D21" s="123" t="s">
        <v>32</v>
      </c>
    </row>
    <row r="22" spans="1:4" ht="11.1" hidden="1" customHeight="1" x14ac:dyDescent="0.2">
      <c r="A22" s="61" t="s">
        <v>46</v>
      </c>
      <c r="B22" s="121" t="s">
        <v>217</v>
      </c>
      <c r="C22" s="123" t="s">
        <v>32</v>
      </c>
      <c r="D22" s="123" t="s">
        <v>32</v>
      </c>
    </row>
    <row r="23" spans="1:4" ht="11.1" hidden="1" customHeight="1" x14ac:dyDescent="0.2">
      <c r="A23" s="61" t="s">
        <v>48</v>
      </c>
      <c r="B23" s="121" t="s">
        <v>218</v>
      </c>
      <c r="C23" s="123" t="s">
        <v>32</v>
      </c>
      <c r="D23" s="123" t="s">
        <v>32</v>
      </c>
    </row>
    <row r="24" spans="1:4" ht="11.1" hidden="1" customHeight="1" x14ac:dyDescent="0.2">
      <c r="A24" s="61" t="s">
        <v>51</v>
      </c>
      <c r="B24" s="121" t="s">
        <v>219</v>
      </c>
      <c r="C24" s="123" t="s">
        <v>32</v>
      </c>
      <c r="D24" s="123" t="s">
        <v>32</v>
      </c>
    </row>
    <row r="25" spans="1:4" ht="23.1" hidden="1" customHeight="1" x14ac:dyDescent="0.2">
      <c r="A25" s="61" t="s">
        <v>53</v>
      </c>
      <c r="B25" s="121" t="s">
        <v>220</v>
      </c>
      <c r="C25" s="123" t="s">
        <v>32</v>
      </c>
      <c r="D25" s="123" t="s">
        <v>32</v>
      </c>
    </row>
    <row r="26" spans="1:4" ht="23.1" hidden="1" customHeight="1" x14ac:dyDescent="0.2">
      <c r="A26" s="61" t="s">
        <v>56</v>
      </c>
      <c r="B26" s="121" t="s">
        <v>150</v>
      </c>
      <c r="C26" s="123" t="s">
        <v>32</v>
      </c>
      <c r="D26" s="123" t="s">
        <v>32</v>
      </c>
    </row>
    <row r="27" spans="1:4" ht="11.1" hidden="1" customHeight="1" x14ac:dyDescent="0.2">
      <c r="A27" s="61" t="s">
        <v>59</v>
      </c>
      <c r="B27" s="121" t="s">
        <v>410</v>
      </c>
      <c r="C27" s="123" t="s">
        <v>32</v>
      </c>
      <c r="D27" s="123" t="s">
        <v>32</v>
      </c>
    </row>
    <row r="28" spans="1:4" ht="11.1" hidden="1" customHeight="1" x14ac:dyDescent="0.2">
      <c r="A28" s="61" t="s">
        <v>62</v>
      </c>
      <c r="B28" s="121" t="s">
        <v>149</v>
      </c>
      <c r="C28" s="123" t="s">
        <v>32</v>
      </c>
      <c r="D28" s="123" t="s">
        <v>32</v>
      </c>
    </row>
    <row r="29" spans="1:4" ht="11.1" hidden="1" customHeight="1" x14ac:dyDescent="0.2">
      <c r="A29" s="61" t="s">
        <v>65</v>
      </c>
      <c r="B29" s="121" t="s">
        <v>223</v>
      </c>
      <c r="C29" s="123" t="s">
        <v>32</v>
      </c>
      <c r="D29" s="123" t="s">
        <v>32</v>
      </c>
    </row>
    <row r="30" spans="1:4" ht="35.1" hidden="1" customHeight="1" x14ac:dyDescent="0.2">
      <c r="A30" s="61" t="s">
        <v>67</v>
      </c>
      <c r="B30" s="121" t="s">
        <v>226</v>
      </c>
      <c r="C30" s="123" t="s">
        <v>32</v>
      </c>
      <c r="D30" s="123" t="s">
        <v>32</v>
      </c>
    </row>
    <row r="31" spans="1:4" ht="35.1" hidden="1" customHeight="1" x14ac:dyDescent="0.2">
      <c r="A31" s="61" t="s">
        <v>68</v>
      </c>
      <c r="B31" s="125" t="s">
        <v>227</v>
      </c>
      <c r="C31" s="123" t="s">
        <v>32</v>
      </c>
      <c r="D31" s="123" t="s">
        <v>32</v>
      </c>
    </row>
    <row r="32" spans="1:4" ht="35.1" hidden="1" customHeight="1" x14ac:dyDescent="0.2">
      <c r="A32" s="61" t="s">
        <v>71</v>
      </c>
      <c r="B32" s="125" t="s">
        <v>464</v>
      </c>
      <c r="C32" s="123" t="s">
        <v>32</v>
      </c>
      <c r="D32" s="123" t="s">
        <v>32</v>
      </c>
    </row>
    <row r="33" spans="1:4" ht="35.1" hidden="1" customHeight="1" x14ac:dyDescent="0.2">
      <c r="A33" s="61" t="s">
        <v>72</v>
      </c>
      <c r="B33" s="121" t="s">
        <v>506</v>
      </c>
      <c r="C33" s="123" t="s">
        <v>32</v>
      </c>
      <c r="D33" s="123" t="s">
        <v>32</v>
      </c>
    </row>
    <row r="34" spans="1:4" ht="11.1" hidden="1" customHeight="1" x14ac:dyDescent="0.2">
      <c r="A34" s="61" t="s">
        <v>75</v>
      </c>
      <c r="B34" s="125" t="s">
        <v>229</v>
      </c>
      <c r="C34" s="123" t="s">
        <v>32</v>
      </c>
      <c r="D34" s="123" t="s">
        <v>32</v>
      </c>
    </row>
    <row r="35" spans="1:4" ht="11.1" hidden="1" customHeight="1" x14ac:dyDescent="0.2">
      <c r="A35" s="61" t="s">
        <v>76</v>
      </c>
      <c r="B35" s="125" t="s">
        <v>230</v>
      </c>
      <c r="C35" s="123" t="s">
        <v>32</v>
      </c>
      <c r="D35" s="123" t="s">
        <v>32</v>
      </c>
    </row>
    <row r="36" spans="1:4" ht="11.1" hidden="1" customHeight="1" x14ac:dyDescent="0.2">
      <c r="A36" s="61" t="s">
        <v>78</v>
      </c>
      <c r="B36" s="125" t="s">
        <v>231</v>
      </c>
      <c r="C36" s="123" t="s">
        <v>32</v>
      </c>
      <c r="D36" s="123" t="s">
        <v>32</v>
      </c>
    </row>
    <row r="37" spans="1:4" ht="11.1" hidden="1" customHeight="1" x14ac:dyDescent="0.2">
      <c r="A37" s="61" t="s">
        <v>81</v>
      </c>
      <c r="B37" s="125" t="s">
        <v>232</v>
      </c>
      <c r="C37" s="123" t="s">
        <v>32</v>
      </c>
      <c r="D37" s="123" t="s">
        <v>32</v>
      </c>
    </row>
    <row r="38" spans="1:4" ht="23.1" hidden="1" customHeight="1" x14ac:dyDescent="0.2">
      <c r="A38" s="61" t="s">
        <v>83</v>
      </c>
      <c r="B38" s="121" t="s">
        <v>233</v>
      </c>
      <c r="C38" s="123" t="s">
        <v>32</v>
      </c>
      <c r="D38" s="123" t="s">
        <v>32</v>
      </c>
    </row>
    <row r="39" spans="1:4" ht="11.1" customHeight="1" x14ac:dyDescent="0.2">
      <c r="A39" s="61">
        <v>1</v>
      </c>
      <c r="B39" s="121" t="s">
        <v>237</v>
      </c>
      <c r="C39" s="126">
        <v>780341.97</v>
      </c>
      <c r="D39" s="126">
        <v>780341.97</v>
      </c>
    </row>
    <row r="40" spans="1:4" ht="11.1" customHeight="1" x14ac:dyDescent="0.2"/>
    <row r="41" spans="1:4" ht="11.1" customHeight="1" x14ac:dyDescent="0.2"/>
    <row r="42" spans="1:4" ht="11.1" customHeight="1" x14ac:dyDescent="0.2">
      <c r="A42" s="201" t="s">
        <v>508</v>
      </c>
      <c r="B42" s="201"/>
      <c r="C42" s="201"/>
      <c r="D42" s="201"/>
    </row>
    <row r="43" spans="1:4" ht="11.1" customHeight="1" x14ac:dyDescent="0.2">
      <c r="A43" s="222" t="s">
        <v>460</v>
      </c>
      <c r="B43" s="222"/>
      <c r="C43" s="163" t="s">
        <v>687</v>
      </c>
    </row>
    <row r="44" spans="1:4" ht="11.1" customHeight="1" x14ac:dyDescent="0.2"/>
    <row r="45" spans="1:4" ht="11.1" customHeight="1" x14ac:dyDescent="0.2">
      <c r="D45" s="137" t="s">
        <v>676</v>
      </c>
    </row>
    <row r="46" spans="1:4" ht="11.1" customHeight="1" x14ac:dyDescent="0.2"/>
    <row r="47" spans="1:4" ht="35.1" customHeight="1" x14ac:dyDescent="0.2">
      <c r="A47" s="138" t="s">
        <v>18</v>
      </c>
      <c r="B47" s="138" t="s">
        <v>19</v>
      </c>
      <c r="C47" s="124" t="s">
        <v>507</v>
      </c>
      <c r="D47" s="124" t="s">
        <v>107</v>
      </c>
    </row>
    <row r="48" spans="1:4" ht="11.1" customHeight="1" x14ac:dyDescent="0.2">
      <c r="A48" s="61" t="s">
        <v>23</v>
      </c>
      <c r="B48" s="139" t="s">
        <v>24</v>
      </c>
      <c r="C48" s="139">
        <v>3</v>
      </c>
      <c r="D48" s="139">
        <v>4</v>
      </c>
    </row>
    <row r="49" spans="1:4" ht="11.1" customHeight="1" x14ac:dyDescent="0.2">
      <c r="A49" s="61">
        <v>1</v>
      </c>
      <c r="B49" s="121" t="s">
        <v>237</v>
      </c>
      <c r="C49" s="126">
        <v>387946.78</v>
      </c>
      <c r="D49" s="126">
        <v>387946.78</v>
      </c>
    </row>
    <row r="52" spans="1:4" ht="11.1" customHeight="1" x14ac:dyDescent="0.2"/>
    <row r="53" spans="1:4" ht="11.1" customHeight="1" x14ac:dyDescent="0.2">
      <c r="A53" s="201" t="s">
        <v>509</v>
      </c>
      <c r="B53" s="201"/>
      <c r="C53" s="201"/>
      <c r="D53" s="201"/>
    </row>
    <row r="54" spans="1:4" ht="11.1" customHeight="1" x14ac:dyDescent="0.2">
      <c r="A54" s="222" t="s">
        <v>103</v>
      </c>
      <c r="B54" s="222"/>
      <c r="C54" s="163" t="s">
        <v>104</v>
      </c>
    </row>
    <row r="55" spans="1:4" ht="11.1" customHeight="1" x14ac:dyDescent="0.2"/>
    <row r="56" spans="1:4" ht="11.1" customHeight="1" x14ac:dyDescent="0.2">
      <c r="D56" s="137" t="s">
        <v>194</v>
      </c>
    </row>
    <row r="57" spans="1:4" ht="11.1" customHeight="1" x14ac:dyDescent="0.2"/>
    <row r="58" spans="1:4" ht="35.1" customHeight="1" x14ac:dyDescent="0.2">
      <c r="A58" s="138" t="s">
        <v>18</v>
      </c>
      <c r="B58" s="138" t="s">
        <v>19</v>
      </c>
      <c r="C58" s="124" t="s">
        <v>507</v>
      </c>
      <c r="D58" s="124" t="s">
        <v>107</v>
      </c>
    </row>
    <row r="59" spans="1:4" ht="11.1" customHeight="1" x14ac:dyDescent="0.2">
      <c r="A59" s="61" t="s">
        <v>23</v>
      </c>
      <c r="B59" s="139" t="s">
        <v>24</v>
      </c>
      <c r="C59" s="139">
        <v>3</v>
      </c>
      <c r="D59" s="139">
        <v>4</v>
      </c>
    </row>
    <row r="60" spans="1:4" ht="11.1" customHeight="1" x14ac:dyDescent="0.2">
      <c r="A60" s="61">
        <v>1</v>
      </c>
      <c r="B60" s="121" t="s">
        <v>57</v>
      </c>
      <c r="C60" s="127">
        <v>6925998.6999999993</v>
      </c>
      <c r="D60" s="127">
        <v>6925998.6999999993</v>
      </c>
    </row>
    <row r="63" spans="1:4" ht="11.1" customHeight="1" x14ac:dyDescent="0.2"/>
    <row r="64" spans="1:4" ht="11.1" customHeight="1" x14ac:dyDescent="0.2">
      <c r="A64" s="201" t="s">
        <v>509</v>
      </c>
      <c r="B64" s="201"/>
      <c r="C64" s="201"/>
      <c r="D64" s="201"/>
    </row>
    <row r="65" spans="1:5" ht="11.1" customHeight="1" x14ac:dyDescent="0.2">
      <c r="A65" s="222" t="s">
        <v>103</v>
      </c>
      <c r="B65" s="222"/>
      <c r="C65" s="163" t="s">
        <v>112</v>
      </c>
    </row>
    <row r="66" spans="1:5" ht="11.1" customHeight="1" x14ac:dyDescent="0.2"/>
    <row r="67" spans="1:5" ht="11.1" customHeight="1" x14ac:dyDescent="0.2">
      <c r="D67" s="137" t="s">
        <v>194</v>
      </c>
    </row>
    <row r="68" spans="1:5" ht="11.1" customHeight="1" x14ac:dyDescent="0.2"/>
    <row r="69" spans="1:5" ht="35.1" customHeight="1" x14ac:dyDescent="0.2">
      <c r="A69" s="138" t="s">
        <v>18</v>
      </c>
      <c r="B69" s="138" t="s">
        <v>19</v>
      </c>
      <c r="C69" s="124" t="s">
        <v>507</v>
      </c>
      <c r="D69" s="124" t="s">
        <v>107</v>
      </c>
    </row>
    <row r="70" spans="1:5" ht="11.1" customHeight="1" x14ac:dyDescent="0.2">
      <c r="A70" s="61" t="s">
        <v>23</v>
      </c>
      <c r="B70" s="139" t="s">
        <v>24</v>
      </c>
      <c r="C70" s="139">
        <v>3</v>
      </c>
      <c r="D70" s="139">
        <v>4</v>
      </c>
    </row>
    <row r="71" spans="1:5" ht="11.1" customHeight="1" x14ac:dyDescent="0.2">
      <c r="A71" s="61">
        <v>1</v>
      </c>
      <c r="B71" s="121" t="s">
        <v>57</v>
      </c>
      <c r="C71" s="127">
        <v>6820833.4800000004</v>
      </c>
      <c r="D71" s="127">
        <v>6820833.4800000004</v>
      </c>
    </row>
    <row r="75" spans="1:5" ht="11.1" customHeight="1" x14ac:dyDescent="0.2">
      <c r="B75" s="201" t="s">
        <v>511</v>
      </c>
      <c r="C75" s="202"/>
      <c r="D75" s="202"/>
      <c r="E75" s="160"/>
    </row>
    <row r="76" spans="1:5" ht="11.1" customHeight="1" x14ac:dyDescent="0.2">
      <c r="D76" s="137" t="s">
        <v>199</v>
      </c>
    </row>
    <row r="77" spans="1:5" ht="11.1" customHeight="1" x14ac:dyDescent="0.2">
      <c r="A77" s="138" t="s">
        <v>18</v>
      </c>
      <c r="B77" s="138" t="s">
        <v>19</v>
      </c>
      <c r="C77" s="124" t="s">
        <v>104</v>
      </c>
      <c r="D77" s="124" t="s">
        <v>112</v>
      </c>
    </row>
    <row r="78" spans="1:5" ht="11.1" customHeight="1" x14ac:dyDescent="0.2">
      <c r="A78" s="61" t="s">
        <v>23</v>
      </c>
      <c r="B78" s="139" t="s">
        <v>24</v>
      </c>
      <c r="C78" s="139" t="s">
        <v>25</v>
      </c>
      <c r="D78" s="139" t="s">
        <v>26</v>
      </c>
    </row>
    <row r="79" spans="1:5" ht="35.1" customHeight="1" x14ac:dyDescent="0.2">
      <c r="A79" s="61" t="s">
        <v>23</v>
      </c>
      <c r="B79" s="121" t="s">
        <v>510</v>
      </c>
      <c r="C79" s="126">
        <v>6925998.6999999993</v>
      </c>
      <c r="D79" s="126">
        <v>6820833.4800000004</v>
      </c>
    </row>
    <row r="80" spans="1:5" ht="11.1" customHeight="1" x14ac:dyDescent="0.2">
      <c r="A80" s="61">
        <v>2</v>
      </c>
      <c r="B80" s="121" t="s">
        <v>107</v>
      </c>
      <c r="C80" s="126">
        <v>6925998.6999999993</v>
      </c>
      <c r="D80" s="126">
        <v>6820833.4800000004</v>
      </c>
    </row>
    <row r="81" spans="1:4" ht="65.25" customHeight="1" x14ac:dyDescent="0.2">
      <c r="A81" s="61">
        <v>3</v>
      </c>
      <c r="B81" s="121" t="s">
        <v>111</v>
      </c>
      <c r="C81" s="223" t="s">
        <v>603</v>
      </c>
      <c r="D81" s="224"/>
    </row>
    <row r="82" spans="1:4" ht="11.1" customHeight="1" x14ac:dyDescent="0.2"/>
    <row r="83" spans="1:4" ht="73.5" customHeight="1" x14ac:dyDescent="0.2"/>
  </sheetData>
  <mergeCells count="12">
    <mergeCell ref="C81:D81"/>
    <mergeCell ref="B75:D75"/>
    <mergeCell ref="A2:D2"/>
    <mergeCell ref="A3:D3"/>
    <mergeCell ref="A64:D64"/>
    <mergeCell ref="A65:B65"/>
    <mergeCell ref="A54:B54"/>
    <mergeCell ref="A42:D42"/>
    <mergeCell ref="A43:B43"/>
    <mergeCell ref="A4:D4"/>
    <mergeCell ref="A5:B5"/>
    <mergeCell ref="A53:D53"/>
  </mergeCells>
  <printOptions gridLines="1"/>
  <pageMargins left="0.39370078740157483" right="0.39370078740157483" top="0.39370078740157483" bottom="0.39370078740157483" header="0" footer="0"/>
  <pageSetup paperSize="9" scale="77" pageOrder="overThenDown"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C18"/>
  <sheetViews>
    <sheetView workbookViewId="0">
      <selection activeCell="C19" sqref="C19"/>
    </sheetView>
  </sheetViews>
  <sheetFormatPr defaultColWidth="10.5" defaultRowHeight="11.45" customHeight="1" x14ac:dyDescent="0.2"/>
  <cols>
    <col min="1" max="1" width="7.5" style="1" customWidth="1"/>
    <col min="2" max="2" width="53.33203125" style="1" customWidth="1"/>
    <col min="3" max="3" width="57.33203125" style="1" customWidth="1"/>
    <col min="4" max="4" width="23.1640625" customWidth="1"/>
  </cols>
  <sheetData>
    <row r="1" spans="1:3" ht="11.1" customHeight="1" x14ac:dyDescent="0.2"/>
    <row r="2" spans="1:3" ht="11.1" customHeight="1" x14ac:dyDescent="0.2">
      <c r="A2" s="198" t="s">
        <v>677</v>
      </c>
      <c r="B2" s="198"/>
      <c r="C2" s="198"/>
    </row>
    <row r="3" spans="1:3" ht="11.1" customHeight="1" x14ac:dyDescent="0.2">
      <c r="A3" s="198"/>
      <c r="B3" s="198"/>
      <c r="C3" s="198"/>
    </row>
    <row r="4" spans="1:3" ht="11.1" customHeight="1" x14ac:dyDescent="0.2">
      <c r="A4" s="198" t="s">
        <v>514</v>
      </c>
      <c r="B4" s="198"/>
      <c r="C4" s="198"/>
    </row>
    <row r="5" spans="1:3" ht="11.1" customHeight="1" x14ac:dyDescent="0.2"/>
    <row r="6" spans="1:3" ht="11.1" customHeight="1" x14ac:dyDescent="0.2">
      <c r="C6" s="35" t="s">
        <v>678</v>
      </c>
    </row>
    <row r="7" spans="1:3" ht="11.1" customHeight="1" x14ac:dyDescent="0.2"/>
    <row r="8" spans="1:3" ht="35.1" customHeight="1" x14ac:dyDescent="0.2">
      <c r="A8" s="34" t="s">
        <v>18</v>
      </c>
      <c r="B8" s="34" t="s">
        <v>19</v>
      </c>
      <c r="C8" s="34" t="s">
        <v>111</v>
      </c>
    </row>
    <row r="9" spans="1:3" ht="11.1" customHeight="1" x14ac:dyDescent="0.2">
      <c r="A9" s="33" t="s">
        <v>23</v>
      </c>
      <c r="B9" s="29" t="s">
        <v>24</v>
      </c>
      <c r="C9" s="29" t="s">
        <v>25</v>
      </c>
    </row>
    <row r="10" spans="1:3" ht="47.1" customHeight="1" x14ac:dyDescent="0.2">
      <c r="A10" s="33" t="s">
        <v>23</v>
      </c>
      <c r="B10" s="25" t="s">
        <v>513</v>
      </c>
      <c r="C10" s="36" t="s">
        <v>540</v>
      </c>
    </row>
    <row r="11" spans="1:3" ht="59.1" customHeight="1" x14ac:dyDescent="0.2">
      <c r="A11" s="33" t="s">
        <v>24</v>
      </c>
      <c r="B11" s="25" t="s">
        <v>512</v>
      </c>
      <c r="C11" s="36" t="s">
        <v>201</v>
      </c>
    </row>
    <row r="15" spans="1:3" ht="11.45" customHeight="1" x14ac:dyDescent="0.2">
      <c r="B15" s="1" t="s">
        <v>97</v>
      </c>
      <c r="C15" s="1" t="s">
        <v>679</v>
      </c>
    </row>
    <row r="18" spans="2:2" ht="11.45" customHeight="1" x14ac:dyDescent="0.2">
      <c r="B18" s="1" t="s">
        <v>680</v>
      </c>
    </row>
  </sheetData>
  <mergeCells count="3">
    <mergeCell ref="A4:C4"/>
    <mergeCell ref="A2:C2"/>
    <mergeCell ref="A3:C3"/>
  </mergeCells>
  <pageMargins left="0.25" right="0.25" top="0.75" bottom="0.75" header="0.3" footer="0.3"/>
  <pageSetup paperSize="9" pageOrder="overThenDown"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3"/>
  <sheetViews>
    <sheetView topLeftCell="A10" workbookViewId="0">
      <selection activeCell="H44" sqref="H44"/>
    </sheetView>
  </sheetViews>
  <sheetFormatPr defaultColWidth="10.5" defaultRowHeight="11.25" x14ac:dyDescent="0.2"/>
  <cols>
    <col min="1" max="1" width="2.33203125" style="2" customWidth="1"/>
    <col min="2" max="2" width="7.5" style="3" customWidth="1"/>
    <col min="3" max="5" width="13.33203125" style="2" customWidth="1"/>
    <col min="6" max="6" width="13.5" style="2" customWidth="1"/>
    <col min="7" max="7" width="11.83203125" style="4" customWidth="1"/>
    <col min="8" max="9" width="19.83203125" style="2" customWidth="1"/>
    <col min="10" max="10" width="25" customWidth="1"/>
    <col min="12" max="12" width="13.1640625" customWidth="1"/>
  </cols>
  <sheetData>
    <row r="1" spans="2:9" s="5" customFormat="1" x14ac:dyDescent="0.2">
      <c r="B1" s="165" t="s">
        <v>609</v>
      </c>
      <c r="C1" s="165"/>
      <c r="D1" s="165"/>
      <c r="E1" s="165"/>
      <c r="F1" s="165"/>
      <c r="G1" s="165"/>
      <c r="H1" s="165"/>
      <c r="I1" s="165"/>
    </row>
    <row r="2" spans="2:9" s="5" customFormat="1" x14ac:dyDescent="0.2">
      <c r="B2" s="165" t="s">
        <v>1</v>
      </c>
      <c r="C2" s="165"/>
      <c r="D2" s="165"/>
      <c r="E2" s="165"/>
      <c r="F2" s="165"/>
      <c r="G2" s="165"/>
      <c r="H2" s="165"/>
      <c r="I2" s="165"/>
    </row>
    <row r="3" spans="2:9" s="5" customFormat="1" ht="102.75" customHeight="1" x14ac:dyDescent="0.2">
      <c r="B3" s="165" t="s">
        <v>2</v>
      </c>
      <c r="C3" s="165"/>
      <c r="D3" s="165"/>
      <c r="E3" s="165"/>
      <c r="F3" s="165"/>
      <c r="G3" s="165"/>
      <c r="H3" s="165"/>
      <c r="I3" s="165"/>
    </row>
    <row r="4" spans="2:9" s="5" customFormat="1" x14ac:dyDescent="0.2">
      <c r="G4" s="7"/>
    </row>
    <row r="5" spans="2:9" s="5" customFormat="1" x14ac:dyDescent="0.2">
      <c r="E5" s="2"/>
      <c r="F5" s="184" t="s">
        <v>203</v>
      </c>
      <c r="G5" s="186" t="s">
        <v>4</v>
      </c>
      <c r="H5" s="186"/>
      <c r="I5" s="186"/>
    </row>
    <row r="6" spans="2:9" s="5" customFormat="1" ht="22.5" x14ac:dyDescent="0.2">
      <c r="F6" s="185"/>
      <c r="G6" s="8" t="s">
        <v>5</v>
      </c>
      <c r="H6" s="8" t="s">
        <v>6</v>
      </c>
      <c r="I6" s="8" t="s">
        <v>7</v>
      </c>
    </row>
    <row r="7" spans="2:9" s="5" customFormat="1" x14ac:dyDescent="0.2">
      <c r="E7" s="2"/>
      <c r="F7" s="9">
        <v>45286590000</v>
      </c>
      <c r="G7" s="9" t="s">
        <v>8</v>
      </c>
      <c r="H7" s="9" t="s">
        <v>9</v>
      </c>
      <c r="I7" s="9" t="s">
        <v>10</v>
      </c>
    </row>
    <row r="8" spans="2:9" s="5" customFormat="1" x14ac:dyDescent="0.2"/>
    <row r="9" spans="2:9" s="5" customFormat="1" x14ac:dyDescent="0.2">
      <c r="B9" s="169" t="s">
        <v>11</v>
      </c>
      <c r="C9" s="169"/>
      <c r="D9" s="169"/>
      <c r="E9" s="169"/>
      <c r="F9" s="169"/>
      <c r="G9" s="169"/>
      <c r="H9" s="169"/>
      <c r="I9" s="169"/>
    </row>
    <row r="10" spans="2:9" s="5" customFormat="1" x14ac:dyDescent="0.2">
      <c r="B10" s="169" t="s">
        <v>255</v>
      </c>
      <c r="C10" s="169"/>
      <c r="D10" s="169"/>
      <c r="E10" s="169"/>
      <c r="F10" s="169"/>
      <c r="G10" s="169"/>
      <c r="H10" s="169"/>
      <c r="I10" s="169"/>
    </row>
    <row r="11" spans="2:9" s="5" customFormat="1" x14ac:dyDescent="0.2">
      <c r="B11" s="169" t="s">
        <v>13</v>
      </c>
      <c r="C11" s="169"/>
      <c r="D11" s="169"/>
      <c r="E11" s="169"/>
      <c r="F11" s="169"/>
      <c r="G11" s="169"/>
      <c r="H11" s="169"/>
      <c r="I11" s="169"/>
    </row>
    <row r="12" spans="2:9" s="5" customFormat="1" x14ac:dyDescent="0.2">
      <c r="B12" s="170" t="s">
        <v>14</v>
      </c>
      <c r="C12" s="170"/>
      <c r="D12" s="170"/>
      <c r="E12" s="170"/>
      <c r="F12" s="170"/>
      <c r="G12" s="170"/>
      <c r="H12" s="170"/>
      <c r="I12" s="170"/>
    </row>
    <row r="13" spans="2:9" s="5" customFormat="1" x14ac:dyDescent="0.2">
      <c r="B13" s="164" t="s">
        <v>15</v>
      </c>
      <c r="C13" s="164"/>
      <c r="D13" s="164"/>
      <c r="E13" s="164"/>
      <c r="F13" s="164"/>
      <c r="G13" s="164"/>
      <c r="H13" s="164"/>
      <c r="I13" s="164"/>
    </row>
    <row r="14" spans="2:9" s="5" customFormat="1" x14ac:dyDescent="0.2"/>
    <row r="15" spans="2:9" s="5" customFormat="1" x14ac:dyDescent="0.2">
      <c r="B15" s="170" t="s">
        <v>183</v>
      </c>
      <c r="C15" s="170"/>
      <c r="D15" s="170"/>
      <c r="E15" s="170"/>
      <c r="F15" s="170"/>
      <c r="G15" s="170"/>
      <c r="H15" s="170"/>
      <c r="I15" s="170"/>
    </row>
    <row r="16" spans="2:9" s="5" customFormat="1" x14ac:dyDescent="0.2">
      <c r="B16" s="164" t="s">
        <v>16</v>
      </c>
      <c r="C16" s="164"/>
      <c r="D16" s="164"/>
      <c r="E16" s="164"/>
      <c r="F16" s="164"/>
      <c r="G16" s="164"/>
      <c r="H16" s="164"/>
      <c r="I16" s="164"/>
    </row>
    <row r="17" spans="1:9" s="5" customFormat="1" x14ac:dyDescent="0.2"/>
    <row r="18" spans="1:9" s="5" customFormat="1" x14ac:dyDescent="0.2">
      <c r="H18" s="171" t="s">
        <v>256</v>
      </c>
      <c r="I18" s="171"/>
    </row>
    <row r="19" spans="1:9" s="5" customFormat="1" x14ac:dyDescent="0.2">
      <c r="G19" s="194" t="s">
        <v>604</v>
      </c>
      <c r="H19" s="194"/>
      <c r="I19" s="194"/>
    </row>
    <row r="20" spans="1:9" s="5" customFormat="1" x14ac:dyDescent="0.2">
      <c r="I20" s="10" t="s">
        <v>605</v>
      </c>
    </row>
    <row r="21" spans="1:9" s="2" customFormat="1" ht="33.75" x14ac:dyDescent="0.2">
      <c r="B21" s="21" t="s">
        <v>257</v>
      </c>
      <c r="C21" s="172" t="s">
        <v>19</v>
      </c>
      <c r="D21" s="172"/>
      <c r="E21" s="172"/>
      <c r="F21" s="172"/>
      <c r="G21" s="21" t="s">
        <v>20</v>
      </c>
      <c r="H21" s="21" t="s">
        <v>21</v>
      </c>
      <c r="I21" s="21" t="s">
        <v>22</v>
      </c>
    </row>
    <row r="22" spans="1:9" s="5" customFormat="1" x14ac:dyDescent="0.2">
      <c r="A22" s="2"/>
      <c r="B22" s="8" t="s">
        <v>23</v>
      </c>
      <c r="C22" s="173" t="s">
        <v>24</v>
      </c>
      <c r="D22" s="173"/>
      <c r="E22" s="173"/>
      <c r="F22" s="173"/>
      <c r="G22" s="21" t="s">
        <v>25</v>
      </c>
      <c r="H22" s="12" t="s">
        <v>26</v>
      </c>
      <c r="I22" s="12" t="s">
        <v>27</v>
      </c>
    </row>
    <row r="23" spans="1:9" s="5" customFormat="1" x14ac:dyDescent="0.2">
      <c r="A23" s="2"/>
      <c r="B23" s="13"/>
      <c r="C23" s="193" t="s">
        <v>258</v>
      </c>
      <c r="D23" s="193"/>
      <c r="E23" s="193"/>
      <c r="F23" s="193"/>
      <c r="G23" s="193"/>
      <c r="H23" s="193"/>
      <c r="I23" s="193"/>
    </row>
    <row r="24" spans="1:9" s="5" customFormat="1" ht="24.75" customHeight="1" x14ac:dyDescent="0.2">
      <c r="A24" s="2"/>
      <c r="B24" s="8">
        <v>1</v>
      </c>
      <c r="C24" s="175" t="s">
        <v>259</v>
      </c>
      <c r="D24" s="175"/>
      <c r="E24" s="175"/>
      <c r="F24" s="175"/>
      <c r="G24" s="21"/>
      <c r="H24" s="114">
        <v>76978637.359999999</v>
      </c>
      <c r="I24" s="114">
        <v>71141473.069999993</v>
      </c>
    </row>
    <row r="25" spans="1:9" s="5" customFormat="1" x14ac:dyDescent="0.2">
      <c r="A25" s="2"/>
      <c r="B25" s="8">
        <v>2</v>
      </c>
      <c r="C25" s="175" t="s">
        <v>260</v>
      </c>
      <c r="D25" s="175"/>
      <c r="E25" s="175"/>
      <c r="F25" s="175"/>
      <c r="G25" s="21"/>
      <c r="H25" s="116">
        <v>13491487.369999999</v>
      </c>
      <c r="I25" s="116">
        <v>21458969.940000001</v>
      </c>
    </row>
    <row r="26" spans="1:9" s="5" customFormat="1" x14ac:dyDescent="0.2">
      <c r="A26" s="2"/>
      <c r="B26" s="119">
        <v>3</v>
      </c>
      <c r="C26" s="175" t="s">
        <v>261</v>
      </c>
      <c r="D26" s="175"/>
      <c r="E26" s="175"/>
      <c r="F26" s="175"/>
      <c r="G26" s="21"/>
      <c r="H26" s="114">
        <v>1984063.23</v>
      </c>
      <c r="I26" s="114">
        <v>1287196.97</v>
      </c>
    </row>
    <row r="27" spans="1:9" s="5" customFormat="1" x14ac:dyDescent="0.2">
      <c r="A27" s="2"/>
      <c r="B27" s="119">
        <v>4</v>
      </c>
      <c r="C27" s="195" t="s">
        <v>262</v>
      </c>
      <c r="D27" s="195"/>
      <c r="E27" s="195"/>
      <c r="F27" s="195"/>
      <c r="G27" s="21"/>
      <c r="H27" s="116">
        <v>234098.29</v>
      </c>
      <c r="I27" s="16" t="s">
        <v>32</v>
      </c>
    </row>
    <row r="28" spans="1:9" s="5" customFormat="1" ht="27" customHeight="1" x14ac:dyDescent="0.2">
      <c r="A28" s="2"/>
      <c r="B28" s="119">
        <v>5</v>
      </c>
      <c r="C28" s="195" t="s">
        <v>263</v>
      </c>
      <c r="D28" s="195"/>
      <c r="E28" s="195"/>
      <c r="F28" s="195"/>
      <c r="G28" s="113"/>
      <c r="H28" s="116">
        <v>28364201.48</v>
      </c>
      <c r="I28" s="116">
        <v>30678756.219999999</v>
      </c>
    </row>
    <row r="29" spans="1:9" s="5" customFormat="1" ht="27" customHeight="1" x14ac:dyDescent="0.2">
      <c r="A29" s="2"/>
      <c r="B29" s="119">
        <v>6</v>
      </c>
      <c r="C29" s="195" t="s">
        <v>264</v>
      </c>
      <c r="D29" s="195"/>
      <c r="E29" s="195"/>
      <c r="F29" s="195"/>
      <c r="G29" s="113"/>
      <c r="H29" s="116">
        <v>1807909.85</v>
      </c>
      <c r="I29" s="116">
        <v>589259.56999999995</v>
      </c>
    </row>
    <row r="30" spans="1:9" s="5" customFormat="1" x14ac:dyDescent="0.2">
      <c r="A30" s="2"/>
      <c r="B30" s="119">
        <v>7</v>
      </c>
      <c r="C30" s="195" t="s">
        <v>265</v>
      </c>
      <c r="D30" s="195"/>
      <c r="E30" s="195"/>
      <c r="F30" s="195"/>
      <c r="G30" s="113"/>
      <c r="H30" s="116">
        <v>5054596</v>
      </c>
      <c r="I30" s="116">
        <v>2471189</v>
      </c>
    </row>
    <row r="31" spans="1:9" s="5" customFormat="1" x14ac:dyDescent="0.2">
      <c r="A31" s="2"/>
      <c r="B31" s="119">
        <v>8</v>
      </c>
      <c r="C31" s="195" t="s">
        <v>266</v>
      </c>
      <c r="D31" s="195"/>
      <c r="E31" s="195"/>
      <c r="F31" s="195"/>
      <c r="G31" s="113"/>
      <c r="H31" s="114">
        <v>88709.68</v>
      </c>
      <c r="I31" s="116">
        <v>329205</v>
      </c>
    </row>
    <row r="32" spans="1:9" s="5" customFormat="1" x14ac:dyDescent="0.2">
      <c r="A32" s="2"/>
      <c r="B32" s="119">
        <v>9</v>
      </c>
      <c r="C32" s="195" t="s">
        <v>267</v>
      </c>
      <c r="D32" s="195"/>
      <c r="E32" s="195"/>
      <c r="F32" s="195"/>
      <c r="G32" s="113"/>
      <c r="H32" s="114">
        <v>30099117.280000001</v>
      </c>
      <c r="I32" s="114">
        <v>16901290.309999995</v>
      </c>
    </row>
    <row r="33" spans="1:12" s="5" customFormat="1" ht="27" customHeight="1" x14ac:dyDescent="0.2">
      <c r="A33" s="2"/>
      <c r="B33" s="18"/>
      <c r="C33" s="196" t="s">
        <v>268</v>
      </c>
      <c r="D33" s="196"/>
      <c r="E33" s="196"/>
      <c r="F33" s="196"/>
      <c r="G33" s="196"/>
      <c r="H33" s="196"/>
      <c r="I33" s="196"/>
    </row>
    <row r="34" spans="1:12" s="5" customFormat="1" ht="36.75" customHeight="1" x14ac:dyDescent="0.2">
      <c r="A34" s="2"/>
      <c r="B34" s="8">
        <v>10</v>
      </c>
      <c r="C34" s="195" t="s">
        <v>269</v>
      </c>
      <c r="D34" s="195"/>
      <c r="E34" s="195"/>
      <c r="F34" s="195"/>
      <c r="G34" s="113"/>
      <c r="H34" s="116">
        <v>9866969</v>
      </c>
      <c r="I34" s="116">
        <v>147320</v>
      </c>
    </row>
    <row r="35" spans="1:12" s="5" customFormat="1" ht="27" customHeight="1" x14ac:dyDescent="0.2">
      <c r="B35" s="8">
        <v>11</v>
      </c>
      <c r="C35" s="195" t="s">
        <v>270</v>
      </c>
      <c r="D35" s="195"/>
      <c r="E35" s="195"/>
      <c r="F35" s="195"/>
      <c r="G35" s="113"/>
      <c r="H35" s="116">
        <v>120000</v>
      </c>
      <c r="I35" s="116">
        <v>204750</v>
      </c>
    </row>
    <row r="36" spans="1:12" s="5" customFormat="1" ht="27" customHeight="1" x14ac:dyDescent="0.2">
      <c r="B36" s="8">
        <v>12</v>
      </c>
      <c r="C36" s="195" t="s">
        <v>271</v>
      </c>
      <c r="D36" s="195"/>
      <c r="E36" s="195"/>
      <c r="F36" s="195"/>
      <c r="G36" s="113"/>
      <c r="H36" s="114">
        <v>327500000</v>
      </c>
      <c r="I36" s="114">
        <v>205571000</v>
      </c>
    </row>
    <row r="37" spans="1:12" s="5" customFormat="1" ht="27" customHeight="1" x14ac:dyDescent="0.2">
      <c r="B37" s="8">
        <v>13</v>
      </c>
      <c r="C37" s="175" t="s">
        <v>272</v>
      </c>
      <c r="D37" s="175"/>
      <c r="E37" s="175"/>
      <c r="F37" s="175"/>
      <c r="G37" s="21"/>
      <c r="H37" s="116">
        <v>326650000</v>
      </c>
      <c r="I37" s="116">
        <v>201250000</v>
      </c>
    </row>
    <row r="38" spans="1:12" s="5" customFormat="1" ht="27" customHeight="1" x14ac:dyDescent="0.2">
      <c r="B38" s="8">
        <v>14</v>
      </c>
      <c r="C38" s="175" t="s">
        <v>273</v>
      </c>
      <c r="D38" s="175"/>
      <c r="E38" s="175"/>
      <c r="F38" s="175"/>
      <c r="G38" s="21"/>
      <c r="H38" s="116">
        <v>9136969</v>
      </c>
      <c r="I38" s="114">
        <v>3968930</v>
      </c>
    </row>
    <row r="39" spans="1:12" s="5" customFormat="1" ht="27" customHeight="1" x14ac:dyDescent="0.2">
      <c r="B39" s="18"/>
      <c r="C39" s="193" t="s">
        <v>274</v>
      </c>
      <c r="D39" s="193"/>
      <c r="E39" s="193"/>
      <c r="F39" s="193"/>
      <c r="G39" s="193"/>
      <c r="H39" s="193"/>
      <c r="I39" s="193"/>
    </row>
    <row r="40" spans="1:12" s="5" customFormat="1" ht="39" customHeight="1" x14ac:dyDescent="0.2">
      <c r="B40" s="8">
        <v>15</v>
      </c>
      <c r="C40" s="175" t="s">
        <v>275</v>
      </c>
      <c r="D40" s="175"/>
      <c r="E40" s="175"/>
      <c r="F40" s="175"/>
      <c r="G40" s="21"/>
      <c r="H40" s="116">
        <v>957180</v>
      </c>
      <c r="I40" s="16" t="s">
        <v>32</v>
      </c>
    </row>
    <row r="41" spans="1:12" s="5" customFormat="1" ht="27" customHeight="1" x14ac:dyDescent="0.2">
      <c r="B41" s="8">
        <v>16</v>
      </c>
      <c r="C41" s="197" t="s">
        <v>157</v>
      </c>
      <c r="D41" s="197"/>
      <c r="E41" s="197"/>
      <c r="F41" s="197"/>
      <c r="G41" s="21"/>
      <c r="H41" s="116">
        <v>957180</v>
      </c>
      <c r="I41" s="16" t="s">
        <v>32</v>
      </c>
      <c r="L41" s="95"/>
    </row>
    <row r="42" spans="1:12" s="5" customFormat="1" x14ac:dyDescent="0.2">
      <c r="B42" s="8">
        <v>17</v>
      </c>
      <c r="C42" s="175" t="s">
        <v>276</v>
      </c>
      <c r="D42" s="175"/>
      <c r="E42" s="175"/>
      <c r="F42" s="175"/>
      <c r="G42" s="21"/>
      <c r="H42" s="116">
        <v>20000000</v>
      </c>
      <c r="I42" s="116">
        <v>20880000</v>
      </c>
    </row>
    <row r="43" spans="1:12" s="5" customFormat="1" x14ac:dyDescent="0.2">
      <c r="B43" s="8">
        <v>18</v>
      </c>
      <c r="C43" s="175" t="s">
        <v>277</v>
      </c>
      <c r="D43" s="175"/>
      <c r="E43" s="175"/>
      <c r="F43" s="175"/>
      <c r="G43" s="21"/>
      <c r="H43" s="116">
        <v>20957180</v>
      </c>
      <c r="I43" s="116">
        <v>20880000</v>
      </c>
    </row>
    <row r="44" spans="1:12" s="5" customFormat="1" x14ac:dyDescent="0.2">
      <c r="B44" s="8">
        <v>19</v>
      </c>
      <c r="C44" s="175" t="s">
        <v>278</v>
      </c>
      <c r="D44" s="175"/>
      <c r="E44" s="175"/>
      <c r="F44" s="175"/>
      <c r="G44" s="21"/>
      <c r="H44" s="116">
        <v>4968.28</v>
      </c>
      <c r="I44" s="116">
        <v>9779.69</v>
      </c>
    </row>
    <row r="45" spans="1:12" s="5" customFormat="1" ht="27" customHeight="1" x14ac:dyDescent="0.2">
      <c r="B45" s="8">
        <v>20</v>
      </c>
      <c r="C45" s="175" t="s">
        <v>279</v>
      </c>
      <c r="D45" s="175"/>
      <c r="E45" s="175"/>
      <c r="F45" s="175"/>
      <c r="G45" s="21" t="s">
        <v>27</v>
      </c>
      <c r="H45" s="114">
        <v>25628.76</v>
      </c>
      <c r="I45" s="114">
        <v>35408.449999999997</v>
      </c>
    </row>
    <row r="46" spans="1:12" s="5" customFormat="1" ht="27" customHeight="1" x14ac:dyDescent="0.2">
      <c r="B46" s="8">
        <v>21</v>
      </c>
      <c r="C46" s="175" t="s">
        <v>280</v>
      </c>
      <c r="D46" s="175"/>
      <c r="E46" s="175"/>
      <c r="F46" s="175"/>
      <c r="G46" s="21" t="s">
        <v>27</v>
      </c>
      <c r="H46" s="114">
        <v>30597.040000000001</v>
      </c>
      <c r="I46" s="114">
        <v>25628.76</v>
      </c>
    </row>
    <row r="49" spans="2:9" x14ac:dyDescent="0.2">
      <c r="B49" s="180" t="s">
        <v>97</v>
      </c>
      <c r="C49" s="180"/>
      <c r="D49" s="180"/>
      <c r="E49" s="180"/>
      <c r="F49" s="192"/>
      <c r="G49" s="192"/>
      <c r="H49" s="178" t="s">
        <v>98</v>
      </c>
      <c r="I49" s="178"/>
    </row>
    <row r="50" spans="2:9" x14ac:dyDescent="0.2">
      <c r="B50" s="164" t="s">
        <v>99</v>
      </c>
      <c r="C50" s="164"/>
      <c r="D50" s="164"/>
      <c r="E50" s="164"/>
      <c r="F50" s="164" t="s">
        <v>100</v>
      </c>
      <c r="G50" s="164"/>
      <c r="H50" s="164" t="s">
        <v>101</v>
      </c>
      <c r="I50" s="164"/>
    </row>
    <row r="53" spans="2:9" x14ac:dyDescent="0.2">
      <c r="C53" s="182" t="s">
        <v>680</v>
      </c>
      <c r="D53" s="183"/>
    </row>
  </sheetData>
  <mergeCells count="47">
    <mergeCell ref="C53:D53"/>
    <mergeCell ref="H49:I49"/>
    <mergeCell ref="B50:E50"/>
    <mergeCell ref="F50:G50"/>
    <mergeCell ref="H50:I50"/>
    <mergeCell ref="C44:F44"/>
    <mergeCell ref="C45:F45"/>
    <mergeCell ref="C46:F46"/>
    <mergeCell ref="B49:E49"/>
    <mergeCell ref="F49:G49"/>
    <mergeCell ref="C36:F36"/>
    <mergeCell ref="C37:F37"/>
    <mergeCell ref="C38:F38"/>
    <mergeCell ref="C39:I39"/>
    <mergeCell ref="C43:F43"/>
    <mergeCell ref="C40:F40"/>
    <mergeCell ref="C41:F41"/>
    <mergeCell ref="C42:F42"/>
    <mergeCell ref="C31:F31"/>
    <mergeCell ref="C32:F32"/>
    <mergeCell ref="C33:I33"/>
    <mergeCell ref="C34:F34"/>
    <mergeCell ref="C35:F35"/>
    <mergeCell ref="C30:F30"/>
    <mergeCell ref="C24:F24"/>
    <mergeCell ref="C25:F25"/>
    <mergeCell ref="C26:F26"/>
    <mergeCell ref="C27:F27"/>
    <mergeCell ref="C28:F28"/>
    <mergeCell ref="C29:F29"/>
    <mergeCell ref="C23:I23"/>
    <mergeCell ref="B9:I9"/>
    <mergeCell ref="B10:I10"/>
    <mergeCell ref="B11:I11"/>
    <mergeCell ref="B12:I12"/>
    <mergeCell ref="B13:I13"/>
    <mergeCell ref="B15:I15"/>
    <mergeCell ref="B16:I16"/>
    <mergeCell ref="H18:I18"/>
    <mergeCell ref="G19:I19"/>
    <mergeCell ref="C21:F21"/>
    <mergeCell ref="C22:F22"/>
    <mergeCell ref="F5:F6"/>
    <mergeCell ref="G5:I5"/>
    <mergeCell ref="B1:I1"/>
    <mergeCell ref="B2:I2"/>
    <mergeCell ref="B3:I3"/>
  </mergeCells>
  <pageMargins left="0.25" right="0.25" top="0.75" bottom="0.75" header="0.3" footer="0.3"/>
  <pageSetup paperSize="9" scale="8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E28"/>
  <sheetViews>
    <sheetView topLeftCell="A7" workbookViewId="0">
      <selection activeCell="C25" sqref="C25"/>
    </sheetView>
  </sheetViews>
  <sheetFormatPr defaultColWidth="10.5" defaultRowHeight="11.45" customHeight="1" x14ac:dyDescent="0.2"/>
  <cols>
    <col min="1" max="1" width="7.5" style="1" customWidth="1"/>
    <col min="2" max="2" width="61.6640625" style="1" customWidth="1"/>
    <col min="3" max="3" width="65.1640625" style="1" customWidth="1"/>
  </cols>
  <sheetData>
    <row r="1" spans="1:5" ht="11.1" customHeight="1" x14ac:dyDescent="0.2"/>
    <row r="2" spans="1:5" ht="11.1" customHeight="1" x14ac:dyDescent="0.2">
      <c r="A2" s="198" t="s">
        <v>619</v>
      </c>
      <c r="B2" s="198"/>
      <c r="C2" s="198"/>
    </row>
    <row r="3" spans="1:5" ht="11.1" customHeight="1" x14ac:dyDescent="0.2">
      <c r="A3" s="198"/>
      <c r="B3" s="198"/>
      <c r="C3" s="198"/>
    </row>
    <row r="4" spans="1:5" ht="11.1" customHeight="1" x14ac:dyDescent="0.2">
      <c r="A4" s="198" t="s">
        <v>289</v>
      </c>
      <c r="B4" s="198"/>
      <c r="C4" s="198"/>
    </row>
    <row r="5" spans="1:5" ht="11.1" customHeight="1" x14ac:dyDescent="0.2"/>
    <row r="6" spans="1:5" ht="11.1" customHeight="1" x14ac:dyDescent="0.2">
      <c r="C6" s="35" t="s">
        <v>288</v>
      </c>
    </row>
    <row r="7" spans="1:5" ht="11.1" customHeight="1" x14ac:dyDescent="0.2"/>
    <row r="8" spans="1:5" ht="35.1" customHeight="1" x14ac:dyDescent="0.2">
      <c r="A8" s="28" t="s">
        <v>18</v>
      </c>
      <c r="B8" s="28" t="s">
        <v>19</v>
      </c>
      <c r="C8" s="28" t="s">
        <v>111</v>
      </c>
    </row>
    <row r="9" spans="1:5" ht="11.1" customHeight="1" x14ac:dyDescent="0.2">
      <c r="A9" s="33" t="s">
        <v>23</v>
      </c>
      <c r="B9" s="29" t="s">
        <v>24</v>
      </c>
      <c r="C9" s="29" t="s">
        <v>25</v>
      </c>
    </row>
    <row r="10" spans="1:5" ht="23.1" customHeight="1" x14ac:dyDescent="0.2">
      <c r="A10" s="33" t="s">
        <v>23</v>
      </c>
      <c r="B10" s="30" t="s">
        <v>287</v>
      </c>
      <c r="C10" s="41" t="s">
        <v>515</v>
      </c>
    </row>
    <row r="11" spans="1:5" ht="64.5" customHeight="1" x14ac:dyDescent="0.2">
      <c r="A11" s="33" t="s">
        <v>24</v>
      </c>
      <c r="B11" s="30" t="s">
        <v>286</v>
      </c>
      <c r="C11" s="41" t="s">
        <v>516</v>
      </c>
    </row>
    <row r="12" spans="1:5" ht="23.1" customHeight="1" x14ac:dyDescent="0.2">
      <c r="A12" s="33" t="s">
        <v>25</v>
      </c>
      <c r="B12" s="30" t="s">
        <v>285</v>
      </c>
      <c r="C12" s="41" t="s">
        <v>517</v>
      </c>
    </row>
    <row r="13" spans="1:5" ht="59.25" customHeight="1" x14ac:dyDescent="0.2">
      <c r="A13" s="33" t="s">
        <v>26</v>
      </c>
      <c r="B13" s="30" t="s">
        <v>284</v>
      </c>
      <c r="C13" s="41" t="s">
        <v>606</v>
      </c>
    </row>
    <row r="14" spans="1:5" ht="35.1" customHeight="1" x14ac:dyDescent="0.2">
      <c r="A14" s="33" t="s">
        <v>27</v>
      </c>
      <c r="B14" s="30" t="s">
        <v>283</v>
      </c>
      <c r="C14" s="41" t="s">
        <v>518</v>
      </c>
    </row>
    <row r="15" spans="1:5" ht="47.1" customHeight="1" x14ac:dyDescent="0.2">
      <c r="A15" s="33" t="s">
        <v>28</v>
      </c>
      <c r="B15" s="30" t="s">
        <v>282</v>
      </c>
      <c r="C15" s="90" t="s">
        <v>566</v>
      </c>
      <c r="E15" s="65"/>
    </row>
    <row r="16" spans="1:5" ht="35.1" customHeight="1" x14ac:dyDescent="0.2">
      <c r="A16" s="33" t="s">
        <v>29</v>
      </c>
      <c r="B16" s="30" t="s">
        <v>281</v>
      </c>
      <c r="C16" s="42" t="s">
        <v>519</v>
      </c>
    </row>
    <row r="19" spans="1:3" ht="11.45" customHeight="1" x14ac:dyDescent="0.2">
      <c r="A19" s="198" t="s">
        <v>620</v>
      </c>
      <c r="B19" s="198"/>
      <c r="C19" s="198"/>
    </row>
    <row r="20" spans="1:3" ht="11.1" customHeight="1" x14ac:dyDescent="0.2">
      <c r="A20" s="198"/>
      <c r="B20" s="198"/>
      <c r="C20" s="198"/>
    </row>
    <row r="21" spans="1:3" ht="11.1" customHeight="1" x14ac:dyDescent="0.2">
      <c r="A21" s="198" t="s">
        <v>293</v>
      </c>
      <c r="B21" s="198"/>
      <c r="C21" s="198"/>
    </row>
    <row r="22" spans="1:3" ht="11.1" customHeight="1" x14ac:dyDescent="0.2"/>
    <row r="23" spans="1:3" ht="11.1" customHeight="1" x14ac:dyDescent="0.2">
      <c r="C23" s="35" t="s">
        <v>292</v>
      </c>
    </row>
    <row r="24" spans="1:3" ht="11.1" customHeight="1" x14ac:dyDescent="0.2"/>
    <row r="25" spans="1:3" ht="35.1" customHeight="1" x14ac:dyDescent="0.2">
      <c r="A25" s="28" t="s">
        <v>18</v>
      </c>
      <c r="B25" s="28" t="s">
        <v>19</v>
      </c>
      <c r="C25" s="28" t="s">
        <v>111</v>
      </c>
    </row>
    <row r="26" spans="1:3" ht="11.1" customHeight="1" x14ac:dyDescent="0.2">
      <c r="A26" s="33" t="s">
        <v>23</v>
      </c>
      <c r="B26" s="29" t="s">
        <v>24</v>
      </c>
      <c r="C26" s="29" t="s">
        <v>25</v>
      </c>
    </row>
    <row r="27" spans="1:3" ht="168" customHeight="1" x14ac:dyDescent="0.2">
      <c r="A27" s="33" t="s">
        <v>23</v>
      </c>
      <c r="B27" s="30" t="s">
        <v>291</v>
      </c>
      <c r="C27" s="82" t="s">
        <v>552</v>
      </c>
    </row>
    <row r="28" spans="1:3" ht="115.5" customHeight="1" x14ac:dyDescent="0.2">
      <c r="A28" s="33" t="s">
        <v>24</v>
      </c>
      <c r="B28" s="30" t="s">
        <v>290</v>
      </c>
      <c r="C28" s="82" t="s">
        <v>553</v>
      </c>
    </row>
  </sheetData>
  <mergeCells count="6">
    <mergeCell ref="A4:C4"/>
    <mergeCell ref="A21:C21"/>
    <mergeCell ref="A2:C2"/>
    <mergeCell ref="A3:C3"/>
    <mergeCell ref="A19:C19"/>
    <mergeCell ref="A20:C20"/>
  </mergeCells>
  <pageMargins left="0.39370078740157483" right="0.39370078740157483" top="0.39370078740157483" bottom="0.39370078740157483" header="0" footer="0"/>
  <pageSetup paperSize="9" scale="90" pageOrder="overThenDown"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D14"/>
  <sheetViews>
    <sheetView workbookViewId="0">
      <selection activeCell="A3" sqref="A3:C3"/>
    </sheetView>
  </sheetViews>
  <sheetFormatPr defaultColWidth="10.5" defaultRowHeight="11.45" customHeight="1" x14ac:dyDescent="0.2"/>
  <cols>
    <col min="1" max="1" width="7.5" style="1" customWidth="1"/>
    <col min="2" max="2" width="40.83203125" style="1" customWidth="1"/>
    <col min="3" max="3" width="76.5" style="1" customWidth="1"/>
  </cols>
  <sheetData>
    <row r="1" spans="1:4" ht="11.1" customHeight="1" x14ac:dyDescent="0.2"/>
    <row r="2" spans="1:4" ht="11.1" customHeight="1" x14ac:dyDescent="0.2">
      <c r="A2" s="198" t="s">
        <v>621</v>
      </c>
      <c r="B2" s="198"/>
      <c r="C2" s="198"/>
    </row>
    <row r="3" spans="1:4" ht="11.1" customHeight="1" x14ac:dyDescent="0.2">
      <c r="A3" s="198"/>
      <c r="B3" s="198"/>
      <c r="C3" s="198"/>
    </row>
    <row r="4" spans="1:4" ht="11.1" customHeight="1" x14ac:dyDescent="0.2">
      <c r="A4" s="198" t="s">
        <v>300</v>
      </c>
      <c r="B4" s="198"/>
      <c r="C4" s="198"/>
    </row>
    <row r="5" spans="1:4" ht="11.1" customHeight="1" x14ac:dyDescent="0.2"/>
    <row r="6" spans="1:4" ht="11.1" customHeight="1" x14ac:dyDescent="0.2">
      <c r="C6" s="35" t="s">
        <v>299</v>
      </c>
    </row>
    <row r="7" spans="1:4" ht="11.1" customHeight="1" x14ac:dyDescent="0.2"/>
    <row r="8" spans="1:4" ht="35.1" customHeight="1" x14ac:dyDescent="0.2">
      <c r="A8" s="28" t="s">
        <v>18</v>
      </c>
      <c r="B8" s="28" t="s">
        <v>19</v>
      </c>
      <c r="C8" s="28" t="s">
        <v>111</v>
      </c>
    </row>
    <row r="9" spans="1:4" ht="11.1" customHeight="1" x14ac:dyDescent="0.2">
      <c r="A9" s="33" t="s">
        <v>23</v>
      </c>
      <c r="B9" s="29" t="s">
        <v>24</v>
      </c>
      <c r="C9" s="29" t="s">
        <v>25</v>
      </c>
    </row>
    <row r="10" spans="1:4" ht="155.25" customHeight="1" x14ac:dyDescent="0.2">
      <c r="A10" s="33" t="s">
        <v>23</v>
      </c>
      <c r="B10" s="30" t="s">
        <v>298</v>
      </c>
      <c r="C10" s="43" t="s">
        <v>520</v>
      </c>
    </row>
    <row r="11" spans="1:4" ht="23.1" customHeight="1" x14ac:dyDescent="0.2">
      <c r="A11" s="33" t="s">
        <v>24</v>
      </c>
      <c r="B11" s="30" t="s">
        <v>297</v>
      </c>
      <c r="C11" s="44" t="s">
        <v>521</v>
      </c>
    </row>
    <row r="12" spans="1:4" ht="35.1" customHeight="1" x14ac:dyDescent="0.2">
      <c r="A12" s="33" t="s">
        <v>25</v>
      </c>
      <c r="B12" s="30" t="s">
        <v>296</v>
      </c>
      <c r="C12" s="44" t="s">
        <v>201</v>
      </c>
    </row>
    <row r="13" spans="1:4" ht="23.1" customHeight="1" x14ac:dyDescent="0.2">
      <c r="A13" s="33" t="s">
        <v>26</v>
      </c>
      <c r="B13" s="30" t="s">
        <v>295</v>
      </c>
      <c r="C13" s="44" t="s">
        <v>201</v>
      </c>
    </row>
    <row r="14" spans="1:4" ht="54.6" customHeight="1" x14ac:dyDescent="0.2">
      <c r="A14" s="33" t="s">
        <v>27</v>
      </c>
      <c r="B14" s="30" t="s">
        <v>294</v>
      </c>
      <c r="C14" s="44" t="s">
        <v>201</v>
      </c>
      <c r="D14" s="88"/>
    </row>
  </sheetData>
  <mergeCells count="3">
    <mergeCell ref="A4:C4"/>
    <mergeCell ref="A2:C2"/>
    <mergeCell ref="A3:C3"/>
  </mergeCells>
  <pageMargins left="0.39370078740157483" right="0.39370078740157483" top="0.39370078740157483" bottom="0.39370078740157483" header="0" footer="0"/>
  <pageSetup paperSize="9" scale="96" pageOrder="overThenDown"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72"/>
  <sheetViews>
    <sheetView topLeftCell="A57" workbookViewId="0">
      <selection activeCell="C60" sqref="C60"/>
    </sheetView>
  </sheetViews>
  <sheetFormatPr defaultColWidth="10.5" defaultRowHeight="11.25" x14ac:dyDescent="0.2"/>
  <cols>
    <col min="1" max="1" width="7.5" style="1" customWidth="1"/>
    <col min="2" max="2" width="82.33203125" style="1" customWidth="1"/>
    <col min="3" max="3" width="83.1640625" style="1" customWidth="1"/>
  </cols>
  <sheetData>
    <row r="1" spans="1:3" ht="11.1" customHeight="1" x14ac:dyDescent="0.2"/>
    <row r="2" spans="1:3" ht="18.75" customHeight="1" x14ac:dyDescent="0.2">
      <c r="A2" s="198" t="s">
        <v>622</v>
      </c>
      <c r="B2" s="198"/>
      <c r="C2" s="198"/>
    </row>
    <row r="3" spans="1:3" ht="11.1" customHeight="1" x14ac:dyDescent="0.2">
      <c r="A3" s="198"/>
      <c r="B3" s="198"/>
      <c r="C3" s="198"/>
    </row>
    <row r="4" spans="1:3" ht="14.25" customHeight="1" x14ac:dyDescent="0.2">
      <c r="A4" s="198" t="s">
        <v>365</v>
      </c>
      <c r="B4" s="198"/>
      <c r="C4" s="198"/>
    </row>
    <row r="5" spans="1:3" ht="11.1" customHeight="1" x14ac:dyDescent="0.2"/>
    <row r="6" spans="1:3" x14ac:dyDescent="0.2">
      <c r="C6" s="87" t="s">
        <v>364</v>
      </c>
    </row>
    <row r="7" spans="1:3" ht="11.1" customHeight="1" x14ac:dyDescent="0.2"/>
    <row r="8" spans="1:3" ht="33.75" x14ac:dyDescent="0.2">
      <c r="A8" s="83" t="s">
        <v>18</v>
      </c>
      <c r="B8" s="83" t="s">
        <v>19</v>
      </c>
      <c r="C8" s="83" t="s">
        <v>111</v>
      </c>
    </row>
    <row r="9" spans="1:3" ht="11.1" customHeight="1" x14ac:dyDescent="0.2">
      <c r="A9" s="86" t="s">
        <v>23</v>
      </c>
      <c r="B9" s="84" t="s">
        <v>24</v>
      </c>
      <c r="C9" s="84" t="s">
        <v>25</v>
      </c>
    </row>
    <row r="10" spans="1:3" ht="11.1" customHeight="1" x14ac:dyDescent="0.2">
      <c r="A10" s="199" t="s">
        <v>363</v>
      </c>
      <c r="B10" s="199"/>
      <c r="C10" s="199"/>
    </row>
    <row r="11" spans="1:3" ht="225" x14ac:dyDescent="0.2">
      <c r="A11" s="86" t="s">
        <v>23</v>
      </c>
      <c r="B11" s="85" t="s">
        <v>362</v>
      </c>
      <c r="C11" s="81" t="s">
        <v>557</v>
      </c>
    </row>
    <row r="12" spans="1:3" ht="33.75" x14ac:dyDescent="0.2">
      <c r="A12" s="86" t="s">
        <v>24</v>
      </c>
      <c r="B12" s="85" t="s">
        <v>361</v>
      </c>
      <c r="C12" s="81" t="s">
        <v>558</v>
      </c>
    </row>
    <row r="13" spans="1:3" ht="101.25" x14ac:dyDescent="0.2">
      <c r="A13" s="86" t="s">
        <v>25</v>
      </c>
      <c r="B13" s="85" t="s">
        <v>360</v>
      </c>
      <c r="C13" s="81" t="s">
        <v>559</v>
      </c>
    </row>
    <row r="14" spans="1:3" ht="90" x14ac:dyDescent="0.2">
      <c r="A14" s="86" t="s">
        <v>26</v>
      </c>
      <c r="B14" s="85" t="s">
        <v>359</v>
      </c>
      <c r="C14" s="81" t="s">
        <v>560</v>
      </c>
    </row>
    <row r="15" spans="1:3" ht="112.5" x14ac:dyDescent="0.2">
      <c r="A15" s="86" t="s">
        <v>27</v>
      </c>
      <c r="B15" s="85" t="s">
        <v>358</v>
      </c>
      <c r="C15" s="81" t="s">
        <v>561</v>
      </c>
    </row>
    <row r="16" spans="1:3" ht="135" x14ac:dyDescent="0.2">
      <c r="A16" s="86" t="s">
        <v>28</v>
      </c>
      <c r="B16" s="85" t="s">
        <v>357</v>
      </c>
      <c r="C16" s="81" t="s">
        <v>562</v>
      </c>
    </row>
    <row r="17" spans="1:3" ht="11.1" customHeight="1" x14ac:dyDescent="0.2">
      <c r="A17" s="199" t="s">
        <v>356</v>
      </c>
      <c r="B17" s="199"/>
      <c r="C17" s="199"/>
    </row>
    <row r="18" spans="1:3" ht="33.75" x14ac:dyDescent="0.2">
      <c r="A18" s="86" t="s">
        <v>29</v>
      </c>
      <c r="B18" s="85" t="s">
        <v>355</v>
      </c>
      <c r="C18" s="81" t="s">
        <v>567</v>
      </c>
    </row>
    <row r="19" spans="1:3" ht="191.25" x14ac:dyDescent="0.2">
      <c r="A19" s="86" t="s">
        <v>40</v>
      </c>
      <c r="B19" s="85" t="s">
        <v>354</v>
      </c>
      <c r="C19" s="81" t="s">
        <v>563</v>
      </c>
    </row>
    <row r="20" spans="1:3" ht="23.1" customHeight="1" x14ac:dyDescent="0.2">
      <c r="A20" s="199" t="s">
        <v>353</v>
      </c>
      <c r="B20" s="199"/>
      <c r="C20" s="199"/>
    </row>
    <row r="21" spans="1:3" ht="56.25" x14ac:dyDescent="0.2">
      <c r="A21" s="86" t="s">
        <v>42</v>
      </c>
      <c r="B21" s="85" t="s">
        <v>352</v>
      </c>
      <c r="C21" s="81" t="s">
        <v>681</v>
      </c>
    </row>
    <row r="22" spans="1:3" ht="213.75" x14ac:dyDescent="0.2">
      <c r="A22" s="86" t="s">
        <v>43</v>
      </c>
      <c r="B22" s="85" t="s">
        <v>351</v>
      </c>
      <c r="C22" s="81" t="s">
        <v>568</v>
      </c>
    </row>
    <row r="23" spans="1:3" ht="270" x14ac:dyDescent="0.2">
      <c r="A23" s="86" t="s">
        <v>45</v>
      </c>
      <c r="B23" s="85" t="s">
        <v>350</v>
      </c>
      <c r="C23" s="81" t="s">
        <v>569</v>
      </c>
    </row>
    <row r="24" spans="1:3" ht="281.25" x14ac:dyDescent="0.2">
      <c r="A24" s="86" t="s">
        <v>46</v>
      </c>
      <c r="B24" s="85" t="s">
        <v>349</v>
      </c>
      <c r="C24" s="81" t="s">
        <v>570</v>
      </c>
    </row>
    <row r="25" spans="1:3" ht="409.5" x14ac:dyDescent="0.2">
      <c r="A25" s="86" t="s">
        <v>48</v>
      </c>
      <c r="B25" s="85" t="s">
        <v>348</v>
      </c>
      <c r="C25" s="81" t="s">
        <v>571</v>
      </c>
    </row>
    <row r="26" spans="1:3" ht="22.5" x14ac:dyDescent="0.2">
      <c r="A26" s="86" t="s">
        <v>51</v>
      </c>
      <c r="B26" s="85" t="s">
        <v>347</v>
      </c>
      <c r="C26" s="81" t="s">
        <v>572</v>
      </c>
    </row>
    <row r="27" spans="1:3" ht="225" x14ac:dyDescent="0.2">
      <c r="A27" s="86" t="s">
        <v>53</v>
      </c>
      <c r="B27" s="85" t="s">
        <v>346</v>
      </c>
      <c r="C27" s="81" t="s">
        <v>573</v>
      </c>
    </row>
    <row r="28" spans="1:3" ht="22.5" x14ac:dyDescent="0.2">
      <c r="A28" s="86" t="s">
        <v>56</v>
      </c>
      <c r="B28" s="85" t="s">
        <v>345</v>
      </c>
      <c r="C28" s="81" t="s">
        <v>574</v>
      </c>
    </row>
    <row r="29" spans="1:3" ht="45" x14ac:dyDescent="0.2">
      <c r="A29" s="86" t="s">
        <v>59</v>
      </c>
      <c r="B29" s="85" t="s">
        <v>344</v>
      </c>
      <c r="C29" s="81" t="s">
        <v>575</v>
      </c>
    </row>
    <row r="30" spans="1:3" ht="56.25" x14ac:dyDescent="0.2">
      <c r="A30" s="86" t="s">
        <v>62</v>
      </c>
      <c r="B30" s="85" t="s">
        <v>343</v>
      </c>
      <c r="C30" s="81" t="s">
        <v>576</v>
      </c>
    </row>
    <row r="31" spans="1:3" ht="11.1" customHeight="1" x14ac:dyDescent="0.2">
      <c r="A31" s="199" t="s">
        <v>342</v>
      </c>
      <c r="B31" s="199"/>
      <c r="C31" s="199"/>
    </row>
    <row r="32" spans="1:3" ht="45" x14ac:dyDescent="0.2">
      <c r="A32" s="86" t="s">
        <v>65</v>
      </c>
      <c r="B32" s="85" t="s">
        <v>341</v>
      </c>
      <c r="C32" s="81" t="s">
        <v>577</v>
      </c>
    </row>
    <row r="33" spans="1:3" ht="33.75" x14ac:dyDescent="0.2">
      <c r="A33" s="86" t="s">
        <v>67</v>
      </c>
      <c r="B33" s="85" t="s">
        <v>340</v>
      </c>
      <c r="C33" s="81" t="s">
        <v>578</v>
      </c>
    </row>
    <row r="34" spans="1:3" ht="33.75" x14ac:dyDescent="0.2">
      <c r="A34" s="86" t="s">
        <v>68</v>
      </c>
      <c r="B34" s="85" t="s">
        <v>339</v>
      </c>
      <c r="C34" s="81" t="s">
        <v>578</v>
      </c>
    </row>
    <row r="35" spans="1:3" ht="11.1" customHeight="1" x14ac:dyDescent="0.2">
      <c r="A35" s="199" t="s">
        <v>338</v>
      </c>
      <c r="B35" s="199"/>
      <c r="C35" s="199"/>
    </row>
    <row r="36" spans="1:3" x14ac:dyDescent="0.2">
      <c r="A36" s="86" t="s">
        <v>71</v>
      </c>
      <c r="B36" s="85" t="s">
        <v>337</v>
      </c>
      <c r="C36" s="81" t="s">
        <v>579</v>
      </c>
    </row>
    <row r="37" spans="1:3" ht="33.75" x14ac:dyDescent="0.2">
      <c r="A37" s="86" t="s">
        <v>72</v>
      </c>
      <c r="B37" s="85" t="s">
        <v>336</v>
      </c>
      <c r="C37" s="81" t="s">
        <v>580</v>
      </c>
    </row>
    <row r="38" spans="1:3" ht="45" x14ac:dyDescent="0.2">
      <c r="A38" s="86" t="s">
        <v>75</v>
      </c>
      <c r="B38" s="85" t="s">
        <v>335</v>
      </c>
      <c r="C38" s="81" t="s">
        <v>580</v>
      </c>
    </row>
    <row r="39" spans="1:3" ht="11.1" customHeight="1" x14ac:dyDescent="0.2">
      <c r="A39" s="199" t="s">
        <v>334</v>
      </c>
      <c r="B39" s="199"/>
      <c r="C39" s="199"/>
    </row>
    <row r="40" spans="1:3" ht="202.5" x14ac:dyDescent="0.2">
      <c r="A40" s="86" t="s">
        <v>76</v>
      </c>
      <c r="B40" s="85" t="s">
        <v>333</v>
      </c>
      <c r="C40" s="81" t="s">
        <v>581</v>
      </c>
    </row>
    <row r="41" spans="1:3" ht="22.5" x14ac:dyDescent="0.2">
      <c r="A41" s="86" t="s">
        <v>78</v>
      </c>
      <c r="B41" s="85" t="s">
        <v>332</v>
      </c>
      <c r="C41" s="81" t="s">
        <v>201</v>
      </c>
    </row>
    <row r="42" spans="1:3" ht="56.25" x14ac:dyDescent="0.2">
      <c r="A42" s="86" t="s">
        <v>81</v>
      </c>
      <c r="B42" s="85" t="s">
        <v>331</v>
      </c>
      <c r="C42" s="81" t="s">
        <v>582</v>
      </c>
    </row>
    <row r="43" spans="1:3" ht="135" x14ac:dyDescent="0.2">
      <c r="A43" s="86" t="s">
        <v>83</v>
      </c>
      <c r="B43" s="85" t="s">
        <v>330</v>
      </c>
      <c r="C43" s="81" t="s">
        <v>583</v>
      </c>
    </row>
    <row r="44" spans="1:3" ht="11.1" customHeight="1" x14ac:dyDescent="0.2">
      <c r="A44" s="199" t="s">
        <v>329</v>
      </c>
      <c r="B44" s="199"/>
      <c r="C44" s="199"/>
    </row>
    <row r="45" spans="1:3" ht="303.75" x14ac:dyDescent="0.2">
      <c r="A45" s="86" t="s">
        <v>85</v>
      </c>
      <c r="B45" s="85" t="s">
        <v>328</v>
      </c>
      <c r="C45" s="81" t="s">
        <v>584</v>
      </c>
    </row>
    <row r="46" spans="1:3" ht="33.75" x14ac:dyDescent="0.2">
      <c r="A46" s="86" t="s">
        <v>86</v>
      </c>
      <c r="B46" s="85" t="s">
        <v>327</v>
      </c>
      <c r="C46" s="81" t="s">
        <v>585</v>
      </c>
    </row>
    <row r="47" spans="1:3" ht="22.5" x14ac:dyDescent="0.2">
      <c r="A47" s="86" t="s">
        <v>89</v>
      </c>
      <c r="B47" s="85" t="s">
        <v>326</v>
      </c>
      <c r="C47" s="81" t="s">
        <v>201</v>
      </c>
    </row>
    <row r="48" spans="1:3" ht="33.75" x14ac:dyDescent="0.2">
      <c r="A48" s="86" t="s">
        <v>34</v>
      </c>
      <c r="B48" s="85" t="s">
        <v>325</v>
      </c>
      <c r="C48" s="81" t="s">
        <v>586</v>
      </c>
    </row>
    <row r="49" spans="1:3" ht="33.75" x14ac:dyDescent="0.2">
      <c r="A49" s="86" t="s">
        <v>35</v>
      </c>
      <c r="B49" s="85" t="s">
        <v>324</v>
      </c>
      <c r="C49" s="81" t="s">
        <v>587</v>
      </c>
    </row>
    <row r="50" spans="1:3" x14ac:dyDescent="0.2">
      <c r="A50" s="86" t="s">
        <v>37</v>
      </c>
      <c r="B50" s="85" t="s">
        <v>323</v>
      </c>
      <c r="C50" s="81" t="s">
        <v>588</v>
      </c>
    </row>
    <row r="51" spans="1:3" ht="23.1" customHeight="1" x14ac:dyDescent="0.2">
      <c r="A51" s="199" t="s">
        <v>322</v>
      </c>
      <c r="B51" s="199"/>
      <c r="C51" s="199"/>
    </row>
    <row r="52" spans="1:3" ht="409.5" x14ac:dyDescent="0.2">
      <c r="A52" s="86" t="s">
        <v>38</v>
      </c>
      <c r="B52" s="85" t="s">
        <v>321</v>
      </c>
      <c r="C52" s="81" t="s">
        <v>589</v>
      </c>
    </row>
    <row r="53" spans="1:3" x14ac:dyDescent="0.2">
      <c r="A53" s="86" t="s">
        <v>39</v>
      </c>
      <c r="B53" s="85" t="s">
        <v>320</v>
      </c>
      <c r="C53" s="81" t="s">
        <v>590</v>
      </c>
    </row>
    <row r="54" spans="1:3" ht="33.75" x14ac:dyDescent="0.2">
      <c r="A54" s="86" t="s">
        <v>47</v>
      </c>
      <c r="B54" s="85" t="s">
        <v>319</v>
      </c>
      <c r="C54" s="81" t="s">
        <v>201</v>
      </c>
    </row>
    <row r="55" spans="1:3" ht="33.75" x14ac:dyDescent="0.2">
      <c r="A55" s="86" t="s">
        <v>50</v>
      </c>
      <c r="B55" s="85" t="s">
        <v>318</v>
      </c>
      <c r="C55" s="81" t="s">
        <v>201</v>
      </c>
    </row>
    <row r="56" spans="1:3" ht="11.1" customHeight="1" x14ac:dyDescent="0.2">
      <c r="A56" s="199" t="s">
        <v>317</v>
      </c>
      <c r="B56" s="199"/>
      <c r="C56" s="199"/>
    </row>
    <row r="57" spans="1:3" ht="326.25" x14ac:dyDescent="0.2">
      <c r="A57" s="86" t="s">
        <v>52</v>
      </c>
      <c r="B57" s="85" t="s">
        <v>316</v>
      </c>
      <c r="C57" s="81" t="s">
        <v>591</v>
      </c>
    </row>
    <row r="58" spans="1:3" ht="33.75" x14ac:dyDescent="0.2">
      <c r="A58" s="86" t="s">
        <v>55</v>
      </c>
      <c r="B58" s="85" t="s">
        <v>315</v>
      </c>
      <c r="C58" s="81" t="s">
        <v>592</v>
      </c>
    </row>
    <row r="59" spans="1:3" x14ac:dyDescent="0.2">
      <c r="A59" s="86" t="s">
        <v>58</v>
      </c>
      <c r="B59" s="85" t="s">
        <v>314</v>
      </c>
      <c r="C59" s="81" t="s">
        <v>201</v>
      </c>
    </row>
    <row r="60" spans="1:3" ht="90" x14ac:dyDescent="0.2">
      <c r="A60" s="86" t="s">
        <v>61</v>
      </c>
      <c r="B60" s="85" t="s">
        <v>313</v>
      </c>
      <c r="C60" s="81" t="s">
        <v>682</v>
      </c>
    </row>
    <row r="61" spans="1:3" x14ac:dyDescent="0.2">
      <c r="A61" s="86" t="s">
        <v>64</v>
      </c>
      <c r="B61" s="85" t="s">
        <v>312</v>
      </c>
      <c r="C61" s="81" t="s">
        <v>201</v>
      </c>
    </row>
    <row r="62" spans="1:3" ht="23.1" customHeight="1" x14ac:dyDescent="0.2">
      <c r="A62" s="199" t="s">
        <v>311</v>
      </c>
      <c r="B62" s="199"/>
      <c r="C62" s="199"/>
    </row>
    <row r="63" spans="1:3" ht="22.5" x14ac:dyDescent="0.2">
      <c r="A63" s="86" t="s">
        <v>66</v>
      </c>
      <c r="B63" s="85" t="s">
        <v>310</v>
      </c>
      <c r="C63" s="81" t="s">
        <v>593</v>
      </c>
    </row>
    <row r="64" spans="1:3" ht="213.75" x14ac:dyDescent="0.2">
      <c r="A64" s="86" t="s">
        <v>70</v>
      </c>
      <c r="B64" s="85" t="s">
        <v>309</v>
      </c>
      <c r="C64" s="81" t="s">
        <v>594</v>
      </c>
    </row>
    <row r="65" spans="1:3" ht="360" x14ac:dyDescent="0.2">
      <c r="A65" s="86" t="s">
        <v>74</v>
      </c>
      <c r="B65" s="85" t="s">
        <v>308</v>
      </c>
      <c r="C65" s="81" t="s">
        <v>595</v>
      </c>
    </row>
    <row r="66" spans="1:3" ht="168.75" x14ac:dyDescent="0.2">
      <c r="A66" s="86" t="s">
        <v>90</v>
      </c>
      <c r="B66" s="85" t="s">
        <v>307</v>
      </c>
      <c r="C66" s="81" t="s">
        <v>596</v>
      </c>
    </row>
    <row r="67" spans="1:3" x14ac:dyDescent="0.2">
      <c r="A67" s="86" t="s">
        <v>80</v>
      </c>
      <c r="B67" s="85" t="s">
        <v>306</v>
      </c>
      <c r="C67" s="81" t="s">
        <v>597</v>
      </c>
    </row>
    <row r="68" spans="1:3" x14ac:dyDescent="0.2">
      <c r="A68" s="86" t="s">
        <v>91</v>
      </c>
      <c r="B68" s="85" t="s">
        <v>305</v>
      </c>
      <c r="C68" s="81" t="s">
        <v>201</v>
      </c>
    </row>
    <row r="69" spans="1:3" x14ac:dyDescent="0.2">
      <c r="A69" s="86" t="s">
        <v>92</v>
      </c>
      <c r="B69" s="85" t="s">
        <v>304</v>
      </c>
      <c r="C69" s="81" t="s">
        <v>598</v>
      </c>
    </row>
    <row r="70" spans="1:3" ht="405" x14ac:dyDescent="0.2">
      <c r="A70" s="86" t="s">
        <v>93</v>
      </c>
      <c r="B70" s="85" t="s">
        <v>303</v>
      </c>
      <c r="C70" s="81" t="s">
        <v>599</v>
      </c>
    </row>
    <row r="71" spans="1:3" ht="67.5" x14ac:dyDescent="0.2">
      <c r="A71" s="86" t="s">
        <v>94</v>
      </c>
      <c r="B71" s="85" t="s">
        <v>302</v>
      </c>
      <c r="C71" s="81" t="s">
        <v>600</v>
      </c>
    </row>
    <row r="72" spans="1:3" ht="22.5" x14ac:dyDescent="0.2">
      <c r="A72" s="86" t="s">
        <v>95</v>
      </c>
      <c r="B72" s="85" t="s">
        <v>301</v>
      </c>
      <c r="C72" s="81" t="s">
        <v>601</v>
      </c>
    </row>
  </sheetData>
  <mergeCells count="13">
    <mergeCell ref="A39:C39"/>
    <mergeCell ref="A44:C44"/>
    <mergeCell ref="A51:C51"/>
    <mergeCell ref="A56:C56"/>
    <mergeCell ref="A62:C62"/>
    <mergeCell ref="A2:C2"/>
    <mergeCell ref="A3:C3"/>
    <mergeCell ref="A35:C35"/>
    <mergeCell ref="A4:C4"/>
    <mergeCell ref="A10:C10"/>
    <mergeCell ref="A17:C17"/>
    <mergeCell ref="A20:C20"/>
    <mergeCell ref="A31:C31"/>
  </mergeCells>
  <pageMargins left="0.70866141732283472" right="0.70866141732283472" top="0.74803149606299213" bottom="0.74803149606299213" header="0.31496062992125984" footer="0.31496062992125984"/>
  <pageSetup paperSize="9" scale="64" fitToHeight="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H53"/>
  <sheetViews>
    <sheetView topLeftCell="A4" workbookViewId="0">
      <selection activeCell="F45" sqref="F45"/>
    </sheetView>
  </sheetViews>
  <sheetFormatPr defaultColWidth="10.5" defaultRowHeight="11.45" customHeight="1" x14ac:dyDescent="0.2"/>
  <cols>
    <col min="1" max="1" width="7.5" style="1" customWidth="1"/>
    <col min="2" max="2" width="53.33203125" style="1" customWidth="1"/>
    <col min="3" max="8" width="17.5" style="1" customWidth="1"/>
  </cols>
  <sheetData>
    <row r="1" spans="1:8" ht="11.1" customHeight="1" x14ac:dyDescent="0.2"/>
    <row r="2" spans="1:8" ht="11.1" customHeight="1" x14ac:dyDescent="0.2">
      <c r="A2" s="198" t="s">
        <v>623</v>
      </c>
      <c r="B2" s="198"/>
      <c r="C2" s="198"/>
      <c r="D2" s="198"/>
      <c r="E2" s="198"/>
      <c r="F2" s="198"/>
      <c r="G2" s="198"/>
      <c r="H2" s="198"/>
    </row>
    <row r="3" spans="1:8" ht="11.1" customHeight="1" x14ac:dyDescent="0.2">
      <c r="A3" s="198"/>
      <c r="B3" s="198"/>
      <c r="C3" s="198"/>
      <c r="D3" s="198"/>
      <c r="E3" s="198"/>
      <c r="F3" s="198"/>
      <c r="G3" s="198"/>
      <c r="H3" s="198"/>
    </row>
    <row r="4" spans="1:8" ht="11.1" customHeight="1" x14ac:dyDescent="0.2">
      <c r="A4" s="198" t="s">
        <v>186</v>
      </c>
      <c r="B4" s="198"/>
      <c r="C4" s="198"/>
      <c r="D4" s="198"/>
      <c r="E4" s="198"/>
      <c r="F4" s="198"/>
      <c r="G4" s="198"/>
      <c r="H4" s="198"/>
    </row>
    <row r="5" spans="1:8" ht="11.1" customHeight="1" x14ac:dyDescent="0.2"/>
    <row r="6" spans="1:8" ht="11.1" customHeight="1" x14ac:dyDescent="0.2">
      <c r="H6" s="35" t="s">
        <v>185</v>
      </c>
    </row>
    <row r="7" spans="1:8" ht="11.1" customHeight="1" x14ac:dyDescent="0.2"/>
    <row r="8" spans="1:8" ht="11.1" customHeight="1" x14ac:dyDescent="0.2">
      <c r="A8" s="187" t="s">
        <v>18</v>
      </c>
      <c r="B8" s="187" t="s">
        <v>19</v>
      </c>
      <c r="C8" s="172" t="s">
        <v>147</v>
      </c>
      <c r="D8" s="172"/>
      <c r="E8" s="172"/>
      <c r="F8" s="172" t="s">
        <v>148</v>
      </c>
      <c r="G8" s="172"/>
      <c r="H8" s="172"/>
    </row>
    <row r="9" spans="1:8" ht="35.1" customHeight="1" x14ac:dyDescent="0.2">
      <c r="A9" s="188"/>
      <c r="B9" s="188"/>
      <c r="C9" s="29" t="s">
        <v>368</v>
      </c>
      <c r="D9" s="29" t="s">
        <v>367</v>
      </c>
      <c r="E9" s="29" t="s">
        <v>366</v>
      </c>
      <c r="F9" s="29" t="s">
        <v>368</v>
      </c>
      <c r="G9" s="29" t="s">
        <v>367</v>
      </c>
      <c r="H9" s="29" t="s">
        <v>366</v>
      </c>
    </row>
    <row r="10" spans="1:8" ht="11.25" customHeight="1" x14ac:dyDescent="0.2">
      <c r="A10" s="33" t="s">
        <v>23</v>
      </c>
      <c r="B10" s="29" t="s">
        <v>24</v>
      </c>
      <c r="C10" s="29" t="s">
        <v>25</v>
      </c>
      <c r="D10" s="29" t="s">
        <v>26</v>
      </c>
      <c r="E10" s="29" t="s">
        <v>27</v>
      </c>
      <c r="F10" s="29" t="s">
        <v>28</v>
      </c>
      <c r="G10" s="29" t="s">
        <v>29</v>
      </c>
      <c r="H10" s="29" t="s">
        <v>40</v>
      </c>
    </row>
    <row r="11" spans="1:8" ht="11.1" customHeight="1" x14ac:dyDescent="0.2">
      <c r="A11" s="33">
        <v>1</v>
      </c>
      <c r="B11" s="25" t="s">
        <v>184</v>
      </c>
      <c r="C11" s="114">
        <v>30597.040000000001</v>
      </c>
      <c r="D11" s="36" t="s">
        <v>32</v>
      </c>
      <c r="E11" s="114">
        <v>30597.040000000001</v>
      </c>
      <c r="F11" s="114">
        <v>25628.76</v>
      </c>
      <c r="G11" s="114" t="s">
        <v>32</v>
      </c>
      <c r="H11" s="114">
        <v>25628.76</v>
      </c>
    </row>
    <row r="12" spans="1:8" ht="11.1" customHeight="1" x14ac:dyDescent="0.2">
      <c r="A12" s="33">
        <v>2</v>
      </c>
      <c r="B12" s="25" t="s">
        <v>107</v>
      </c>
      <c r="C12" s="114">
        <v>30597.040000000001</v>
      </c>
      <c r="D12" s="36" t="s">
        <v>32</v>
      </c>
      <c r="E12" s="114">
        <v>30597.040000000001</v>
      </c>
      <c r="F12" s="114">
        <v>25628.76</v>
      </c>
      <c r="G12" s="114" t="s">
        <v>32</v>
      </c>
      <c r="H12" s="114">
        <v>25628.76</v>
      </c>
    </row>
    <row r="13" spans="1:8" ht="97.5" customHeight="1" x14ac:dyDescent="0.2">
      <c r="A13" s="33">
        <v>3</v>
      </c>
      <c r="B13" s="25" t="s">
        <v>111</v>
      </c>
      <c r="C13" s="200" t="s">
        <v>522</v>
      </c>
      <c r="D13" s="200"/>
      <c r="E13" s="200"/>
      <c r="F13" s="200"/>
      <c r="G13" s="200"/>
      <c r="H13" s="200"/>
    </row>
    <row r="17" spans="1:8" ht="11.1" customHeight="1" x14ac:dyDescent="0.2">
      <c r="E17"/>
      <c r="F17"/>
      <c r="G17"/>
      <c r="H17"/>
    </row>
    <row r="18" spans="1:8" ht="11.1" customHeight="1" x14ac:dyDescent="0.2">
      <c r="A18" s="198" t="s">
        <v>188</v>
      </c>
      <c r="B18" s="198"/>
      <c r="C18" s="198"/>
      <c r="D18" s="198"/>
      <c r="E18"/>
      <c r="F18"/>
      <c r="G18"/>
      <c r="H18"/>
    </row>
    <row r="19" spans="1:8" ht="11.1" customHeight="1" x14ac:dyDescent="0.2">
      <c r="E19"/>
      <c r="F19"/>
      <c r="G19"/>
      <c r="H19"/>
    </row>
    <row r="20" spans="1:8" ht="11.1" customHeight="1" x14ac:dyDescent="0.2">
      <c r="D20" s="35" t="s">
        <v>187</v>
      </c>
      <c r="E20"/>
      <c r="F20"/>
      <c r="G20"/>
      <c r="H20"/>
    </row>
    <row r="21" spans="1:8" ht="11.1" customHeight="1" x14ac:dyDescent="0.2">
      <c r="E21"/>
      <c r="F21"/>
      <c r="G21"/>
      <c r="H21"/>
    </row>
    <row r="22" spans="1:8" ht="35.1" customHeight="1" x14ac:dyDescent="0.2">
      <c r="A22" s="28" t="s">
        <v>18</v>
      </c>
      <c r="B22" s="28" t="s">
        <v>19</v>
      </c>
      <c r="C22" s="28" t="s">
        <v>147</v>
      </c>
      <c r="D22" s="28" t="s">
        <v>148</v>
      </c>
      <c r="E22"/>
      <c r="F22"/>
      <c r="G22"/>
      <c r="H22"/>
    </row>
    <row r="23" spans="1:8" ht="11.1" customHeight="1" x14ac:dyDescent="0.2">
      <c r="A23" s="33" t="s">
        <v>23</v>
      </c>
      <c r="B23" s="29" t="s">
        <v>24</v>
      </c>
      <c r="C23" s="29" t="s">
        <v>25</v>
      </c>
      <c r="D23" s="29" t="s">
        <v>26</v>
      </c>
      <c r="E23"/>
      <c r="F23"/>
      <c r="G23"/>
      <c r="H23"/>
    </row>
    <row r="24" spans="1:8" ht="11.1" customHeight="1" x14ac:dyDescent="0.2">
      <c r="A24" s="33" t="s">
        <v>23</v>
      </c>
      <c r="B24" s="25" t="s">
        <v>186</v>
      </c>
      <c r="C24" s="114">
        <v>30597.040000000001</v>
      </c>
      <c r="D24" s="114">
        <v>25628.76</v>
      </c>
      <c r="E24"/>
      <c r="F24"/>
      <c r="G24"/>
      <c r="H24"/>
    </row>
    <row r="25" spans="1:8" ht="11.1" customHeight="1" x14ac:dyDescent="0.2">
      <c r="A25" s="33">
        <v>2</v>
      </c>
      <c r="B25" s="25" t="s">
        <v>107</v>
      </c>
      <c r="C25" s="114">
        <v>30597.040000000001</v>
      </c>
      <c r="D25" s="114">
        <v>25628.76</v>
      </c>
      <c r="E25"/>
      <c r="F25"/>
      <c r="G25"/>
      <c r="H25"/>
    </row>
    <row r="27" spans="1:8" ht="11.1" customHeight="1" x14ac:dyDescent="0.2">
      <c r="E27"/>
      <c r="F27"/>
      <c r="G27"/>
      <c r="H27"/>
    </row>
    <row r="28" spans="1:8" ht="47.25" customHeight="1" x14ac:dyDescent="0.2">
      <c r="A28" s="198" t="s">
        <v>624</v>
      </c>
      <c r="B28" s="198"/>
      <c r="C28" s="198"/>
      <c r="D28" s="198"/>
      <c r="E28"/>
      <c r="F28"/>
      <c r="G28"/>
      <c r="H28"/>
    </row>
    <row r="29" spans="1:8" ht="11.1" customHeight="1" x14ac:dyDescent="0.2">
      <c r="A29" s="198"/>
      <c r="B29" s="198"/>
      <c r="C29" s="198"/>
      <c r="D29" s="198"/>
      <c r="E29"/>
      <c r="F29"/>
      <c r="G29"/>
      <c r="H29"/>
    </row>
    <row r="30" spans="1:8" ht="23.1" customHeight="1" x14ac:dyDescent="0.2">
      <c r="A30" s="198" t="s">
        <v>379</v>
      </c>
      <c r="B30" s="198"/>
      <c r="C30" s="198"/>
      <c r="D30" s="198"/>
      <c r="E30"/>
      <c r="F30"/>
      <c r="G30"/>
      <c r="H30"/>
    </row>
    <row r="31" spans="1:8" ht="11.1" customHeight="1" x14ac:dyDescent="0.2">
      <c r="E31"/>
      <c r="F31"/>
      <c r="G31"/>
      <c r="H31"/>
    </row>
    <row r="32" spans="1:8" ht="11.1" customHeight="1" x14ac:dyDescent="0.2">
      <c r="D32" s="35" t="s">
        <v>378</v>
      </c>
      <c r="E32"/>
      <c r="F32"/>
      <c r="G32"/>
      <c r="H32"/>
    </row>
    <row r="33" spans="1:8" ht="11.1" customHeight="1" x14ac:dyDescent="0.2">
      <c r="E33"/>
      <c r="F33"/>
      <c r="G33"/>
      <c r="H33"/>
    </row>
    <row r="34" spans="1:8" ht="35.1" customHeight="1" x14ac:dyDescent="0.2">
      <c r="A34" s="28" t="s">
        <v>18</v>
      </c>
      <c r="B34" s="28" t="s">
        <v>19</v>
      </c>
      <c r="C34" s="28" t="s">
        <v>147</v>
      </c>
      <c r="D34" s="28" t="s">
        <v>148</v>
      </c>
      <c r="E34"/>
      <c r="F34"/>
      <c r="G34"/>
      <c r="H34"/>
    </row>
    <row r="35" spans="1:8" ht="11.1" customHeight="1" x14ac:dyDescent="0.2">
      <c r="A35" s="33" t="s">
        <v>23</v>
      </c>
      <c r="B35" s="29" t="s">
        <v>24</v>
      </c>
      <c r="C35" s="29" t="s">
        <v>25</v>
      </c>
      <c r="D35" s="29" t="s">
        <v>26</v>
      </c>
      <c r="E35"/>
      <c r="F35"/>
      <c r="G35"/>
      <c r="H35"/>
    </row>
    <row r="36" spans="1:8" ht="11.1" customHeight="1" x14ac:dyDescent="0.2">
      <c r="A36" s="33" t="s">
        <v>23</v>
      </c>
      <c r="B36" s="25" t="s">
        <v>377</v>
      </c>
      <c r="C36" s="114">
        <v>33679299.719999999</v>
      </c>
      <c r="D36" s="114">
        <v>42604176.93</v>
      </c>
      <c r="E36"/>
      <c r="F36"/>
      <c r="G36"/>
      <c r="H36"/>
    </row>
    <row r="37" spans="1:8" ht="11.1" customHeight="1" x14ac:dyDescent="0.2">
      <c r="A37" s="33">
        <v>2</v>
      </c>
      <c r="B37" s="25" t="s">
        <v>107</v>
      </c>
      <c r="C37" s="114">
        <v>33679299.719999999</v>
      </c>
      <c r="D37" s="114">
        <v>42604176.93</v>
      </c>
      <c r="E37"/>
      <c r="F37"/>
      <c r="G37"/>
      <c r="H37"/>
    </row>
    <row r="38" spans="1:8" ht="11.1" customHeight="1" x14ac:dyDescent="0.2">
      <c r="E38"/>
      <c r="F38"/>
      <c r="G38"/>
      <c r="H38"/>
    </row>
    <row r="39" spans="1:8" ht="11.45" customHeight="1" x14ac:dyDescent="0.2">
      <c r="E39"/>
      <c r="F39"/>
      <c r="G39"/>
      <c r="H39"/>
    </row>
    <row r="40" spans="1:8" ht="11.1" customHeight="1" x14ac:dyDescent="0.2">
      <c r="E40"/>
      <c r="F40"/>
      <c r="G40"/>
      <c r="H40"/>
    </row>
    <row r="41" spans="1:8" ht="23.1" customHeight="1" x14ac:dyDescent="0.2">
      <c r="A41" s="198" t="s">
        <v>385</v>
      </c>
      <c r="B41" s="198"/>
      <c r="C41" s="198"/>
      <c r="D41" s="198"/>
      <c r="E41"/>
      <c r="F41"/>
      <c r="G41"/>
      <c r="H41"/>
    </row>
    <row r="42" spans="1:8" ht="11.1" customHeight="1" x14ac:dyDescent="0.2">
      <c r="E42"/>
      <c r="F42"/>
      <c r="G42"/>
      <c r="H42"/>
    </row>
    <row r="43" spans="1:8" ht="11.1" customHeight="1" x14ac:dyDescent="0.2">
      <c r="D43" s="35" t="s">
        <v>384</v>
      </c>
      <c r="E43"/>
      <c r="F43"/>
      <c r="G43"/>
      <c r="H43"/>
    </row>
    <row r="44" spans="1:8" ht="11.1" customHeight="1" x14ac:dyDescent="0.2">
      <c r="E44"/>
      <c r="F44"/>
      <c r="G44"/>
      <c r="H44"/>
    </row>
    <row r="45" spans="1:8" ht="35.1" customHeight="1" x14ac:dyDescent="0.2">
      <c r="A45" s="28" t="s">
        <v>18</v>
      </c>
      <c r="B45" s="28" t="s">
        <v>19</v>
      </c>
      <c r="C45" s="28" t="s">
        <v>147</v>
      </c>
      <c r="D45" s="28" t="s">
        <v>148</v>
      </c>
      <c r="E45"/>
      <c r="F45"/>
      <c r="G45"/>
      <c r="H45"/>
    </row>
    <row r="46" spans="1:8" ht="11.1" customHeight="1" x14ac:dyDescent="0.2">
      <c r="A46" s="33" t="s">
        <v>23</v>
      </c>
      <c r="B46" s="29" t="s">
        <v>24</v>
      </c>
      <c r="C46" s="29" t="s">
        <v>25</v>
      </c>
      <c r="D46" s="29" t="s">
        <v>26</v>
      </c>
      <c r="E46"/>
      <c r="F46"/>
      <c r="G46"/>
      <c r="H46"/>
    </row>
    <row r="47" spans="1:8" ht="11.1" customHeight="1" x14ac:dyDescent="0.2">
      <c r="A47" s="33" t="s">
        <v>23</v>
      </c>
      <c r="B47" s="25" t="s">
        <v>383</v>
      </c>
      <c r="C47" s="114" t="s">
        <v>32</v>
      </c>
      <c r="D47" s="114">
        <v>2040660.6</v>
      </c>
      <c r="E47"/>
      <c r="F47"/>
      <c r="G47"/>
      <c r="H47"/>
    </row>
    <row r="48" spans="1:8" ht="11.1" customHeight="1" x14ac:dyDescent="0.2">
      <c r="A48" s="33">
        <v>2</v>
      </c>
      <c r="B48" s="27" t="s">
        <v>380</v>
      </c>
      <c r="C48" s="114" t="s">
        <v>32</v>
      </c>
      <c r="D48" s="114">
        <v>2040660.6</v>
      </c>
      <c r="E48"/>
      <c r="F48"/>
      <c r="G48"/>
      <c r="H48"/>
    </row>
    <row r="49" spans="1:8" ht="11.1" customHeight="1" x14ac:dyDescent="0.2">
      <c r="A49" s="33">
        <v>3</v>
      </c>
      <c r="B49" s="25" t="s">
        <v>382</v>
      </c>
      <c r="C49" s="114">
        <v>33679299.719999999</v>
      </c>
      <c r="D49" s="114">
        <v>40563516.329999998</v>
      </c>
      <c r="E49"/>
      <c r="F49"/>
      <c r="G49"/>
      <c r="H49"/>
    </row>
    <row r="50" spans="1:8" ht="11.1" customHeight="1" x14ac:dyDescent="0.2">
      <c r="A50" s="33">
        <v>4</v>
      </c>
      <c r="B50" s="27" t="s">
        <v>381</v>
      </c>
      <c r="C50" s="114">
        <v>33679299.719999999</v>
      </c>
      <c r="D50" s="114">
        <v>40563516.329999998</v>
      </c>
      <c r="E50"/>
      <c r="F50"/>
      <c r="G50"/>
      <c r="H50"/>
    </row>
    <row r="51" spans="1:8" ht="11.1" customHeight="1" x14ac:dyDescent="0.2">
      <c r="A51" s="33">
        <v>5</v>
      </c>
      <c r="B51" s="25" t="s">
        <v>107</v>
      </c>
      <c r="C51" s="114">
        <v>33679299.719999999</v>
      </c>
      <c r="D51" s="114">
        <v>42604176.93</v>
      </c>
      <c r="E51"/>
      <c r="F51"/>
      <c r="G51"/>
      <c r="H51"/>
    </row>
    <row r="52" spans="1:8" ht="11.1" customHeight="1" x14ac:dyDescent="0.2">
      <c r="E52"/>
      <c r="F52"/>
      <c r="G52"/>
      <c r="H52"/>
    </row>
    <row r="53" spans="1:8" ht="11.45" customHeight="1" x14ac:dyDescent="0.2">
      <c r="E53"/>
      <c r="F53"/>
      <c r="G53"/>
      <c r="H53"/>
    </row>
  </sheetData>
  <mergeCells count="13">
    <mergeCell ref="A41:D41"/>
    <mergeCell ref="A18:D18"/>
    <mergeCell ref="C13:H13"/>
    <mergeCell ref="A4:H4"/>
    <mergeCell ref="A8:A9"/>
    <mergeCell ref="B8:B9"/>
    <mergeCell ref="C8:E8"/>
    <mergeCell ref="F8:H8"/>
    <mergeCell ref="A2:H2"/>
    <mergeCell ref="A3:H3"/>
    <mergeCell ref="A28:D28"/>
    <mergeCell ref="A29:D29"/>
    <mergeCell ref="A30:D30"/>
  </mergeCells>
  <pageMargins left="0.39370078740157483" right="0.39370078740157483" top="0.39370078740157483" bottom="0.39370078740157483" header="0" footer="0"/>
  <pageSetup paperSize="9" scale="73" pageOrder="overThenDown"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H15"/>
  <sheetViews>
    <sheetView workbookViewId="0">
      <selection activeCell="D9" sqref="D9"/>
    </sheetView>
  </sheetViews>
  <sheetFormatPr defaultColWidth="10.5" defaultRowHeight="11.45" customHeight="1" x14ac:dyDescent="0.2"/>
  <cols>
    <col min="1" max="1" width="7.5" style="1" customWidth="1"/>
    <col min="2" max="2" width="53.33203125" style="1" customWidth="1"/>
    <col min="3" max="8" width="17.5" style="1" customWidth="1"/>
    <col min="9" max="9" width="18.1640625" customWidth="1"/>
  </cols>
  <sheetData>
    <row r="1" spans="1:8" ht="11.1" customHeight="1" x14ac:dyDescent="0.2"/>
    <row r="2" spans="1:8" ht="11.1" customHeight="1" x14ac:dyDescent="0.2">
      <c r="A2" s="201" t="s">
        <v>523</v>
      </c>
      <c r="B2" s="201"/>
      <c r="C2" s="201"/>
      <c r="D2" s="201"/>
      <c r="E2" s="201"/>
      <c r="F2" s="201"/>
      <c r="G2" s="201"/>
      <c r="H2" s="201"/>
    </row>
    <row r="3" spans="1:8" ht="11.1" customHeight="1" x14ac:dyDescent="0.2">
      <c r="A3" s="122"/>
      <c r="B3" s="122"/>
      <c r="C3" s="122"/>
      <c r="D3" s="122"/>
      <c r="E3" s="122"/>
      <c r="F3" s="122"/>
      <c r="G3" s="122"/>
      <c r="H3" s="122"/>
    </row>
    <row r="4" spans="1:8" ht="18.75" customHeight="1" x14ac:dyDescent="0.2">
      <c r="A4" s="122"/>
      <c r="B4" s="201" t="s">
        <v>625</v>
      </c>
      <c r="C4" s="202"/>
      <c r="D4" s="202"/>
      <c r="E4" s="202"/>
      <c r="F4" s="202"/>
      <c r="G4" s="202"/>
      <c r="H4" s="202"/>
    </row>
    <row r="5" spans="1:8" ht="11.1" customHeight="1" x14ac:dyDescent="0.2"/>
    <row r="6" spans="1:8" ht="11.1" customHeight="1" x14ac:dyDescent="0.2">
      <c r="H6" s="35" t="s">
        <v>610</v>
      </c>
    </row>
    <row r="7" spans="1:8" ht="11.1" customHeight="1" x14ac:dyDescent="0.2"/>
    <row r="8" spans="1:8" ht="11.1" customHeight="1" x14ac:dyDescent="0.2">
      <c r="A8" s="187" t="s">
        <v>18</v>
      </c>
      <c r="B8" s="187" t="s">
        <v>19</v>
      </c>
      <c r="C8" s="172" t="s">
        <v>147</v>
      </c>
      <c r="D8" s="172"/>
      <c r="E8" s="172"/>
      <c r="F8" s="172" t="s">
        <v>148</v>
      </c>
      <c r="G8" s="172"/>
      <c r="H8" s="172"/>
    </row>
    <row r="9" spans="1:8" ht="35.1" customHeight="1" x14ac:dyDescent="0.2">
      <c r="A9" s="188"/>
      <c r="B9" s="188"/>
      <c r="C9" s="28" t="s">
        <v>368</v>
      </c>
      <c r="D9" s="28" t="s">
        <v>367</v>
      </c>
      <c r="E9" s="28" t="s">
        <v>366</v>
      </c>
      <c r="F9" s="28" t="s">
        <v>368</v>
      </c>
      <c r="G9" s="28" t="s">
        <v>367</v>
      </c>
      <c r="H9" s="28" t="s">
        <v>366</v>
      </c>
    </row>
    <row r="10" spans="1:8" ht="11.1" customHeight="1" x14ac:dyDescent="0.2">
      <c r="A10" s="33" t="s">
        <v>23</v>
      </c>
      <c r="B10" s="29" t="s">
        <v>24</v>
      </c>
      <c r="C10" s="29" t="s">
        <v>25</v>
      </c>
      <c r="D10" s="29" t="s">
        <v>26</v>
      </c>
      <c r="E10" s="29" t="s">
        <v>27</v>
      </c>
      <c r="F10" s="29" t="s">
        <v>28</v>
      </c>
      <c r="G10" s="29" t="s">
        <v>29</v>
      </c>
      <c r="H10" s="29" t="s">
        <v>40</v>
      </c>
    </row>
    <row r="11" spans="1:8" ht="35.1" customHeight="1" x14ac:dyDescent="0.2">
      <c r="A11" s="33">
        <v>1</v>
      </c>
      <c r="B11" s="25" t="s">
        <v>387</v>
      </c>
      <c r="C11" s="114">
        <v>1600622.47</v>
      </c>
      <c r="D11" s="36" t="s">
        <v>32</v>
      </c>
      <c r="E11" s="114">
        <v>1600622.47</v>
      </c>
      <c r="F11" s="114">
        <v>2454056.56</v>
      </c>
      <c r="G11" s="51">
        <v>1642.8</v>
      </c>
      <c r="H11" s="114">
        <v>2452413.7599999998</v>
      </c>
    </row>
    <row r="12" spans="1:8" ht="23.1" customHeight="1" x14ac:dyDescent="0.2">
      <c r="A12" s="33">
        <v>2</v>
      </c>
      <c r="B12" s="25" t="s">
        <v>386</v>
      </c>
      <c r="C12" s="114">
        <v>272303.34000000003</v>
      </c>
      <c r="D12" s="36" t="s">
        <v>32</v>
      </c>
      <c r="E12" s="114">
        <v>272303.34000000003</v>
      </c>
      <c r="F12" s="114">
        <v>59500.39</v>
      </c>
      <c r="G12" s="36" t="s">
        <v>32</v>
      </c>
      <c r="H12" s="114">
        <v>59500.39</v>
      </c>
    </row>
    <row r="13" spans="1:8" ht="18.75" customHeight="1" x14ac:dyDescent="0.2">
      <c r="A13" s="33">
        <v>3</v>
      </c>
      <c r="B13" s="25" t="s">
        <v>107</v>
      </c>
      <c r="C13" s="114">
        <f>C11+C12</f>
        <v>1872925.81</v>
      </c>
      <c r="D13" s="36" t="s">
        <v>32</v>
      </c>
      <c r="E13" s="114">
        <f>E11+E12</f>
        <v>1872925.81</v>
      </c>
      <c r="F13" s="50">
        <v>2513556.9500000002</v>
      </c>
      <c r="G13" s="51">
        <v>1642.8</v>
      </c>
      <c r="H13" s="50">
        <v>2511914.15</v>
      </c>
    </row>
    <row r="14" spans="1:8" ht="129" customHeight="1" x14ac:dyDescent="0.2">
      <c r="A14" s="33">
        <v>4</v>
      </c>
      <c r="B14" s="25" t="s">
        <v>111</v>
      </c>
      <c r="C14" s="200" t="s">
        <v>524</v>
      </c>
      <c r="D14" s="200"/>
      <c r="E14" s="200"/>
      <c r="F14" s="200"/>
      <c r="G14" s="200"/>
      <c r="H14" s="200"/>
    </row>
    <row r="15" spans="1:8" ht="11.1" customHeight="1" x14ac:dyDescent="0.2"/>
  </sheetData>
  <mergeCells count="7">
    <mergeCell ref="C14:H14"/>
    <mergeCell ref="A2:H2"/>
    <mergeCell ref="A8:A9"/>
    <mergeCell ref="B8:B9"/>
    <mergeCell ref="C8:E8"/>
    <mergeCell ref="F8:H8"/>
    <mergeCell ref="B4:H4"/>
  </mergeCells>
  <pageMargins left="0.39370078740157483" right="0.39370078740157483" top="0.39370078740157483" bottom="0.39370078740157483" header="0" footer="0"/>
  <pageSetup paperSize="9" pageOrder="overThenDown"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31</vt:i4>
      </vt:variant>
    </vt:vector>
  </HeadingPairs>
  <TitlesOfParts>
    <vt:vector size="31" baseType="lpstr">
      <vt:lpstr>БФО</vt:lpstr>
      <vt:lpstr>ОФР</vt:lpstr>
      <vt:lpstr>Капитал</vt:lpstr>
      <vt:lpstr>ДДС</vt:lpstr>
      <vt:lpstr>1.1 2.1</vt:lpstr>
      <vt:lpstr>3.1</vt:lpstr>
      <vt:lpstr>4.1</vt:lpstr>
      <vt:lpstr>5.1 5.2 6.1 6.2</vt:lpstr>
      <vt:lpstr>7.1</vt:lpstr>
      <vt:lpstr>7.2 7.3</vt:lpstr>
      <vt:lpstr>8.1</vt:lpstr>
      <vt:lpstr>9.1 НМА 10.1 ОС</vt:lpstr>
      <vt:lpstr>11.1 11.2</vt:lpstr>
      <vt:lpstr>12 13 14 15</vt:lpstr>
      <vt:lpstr>16 Капитал</vt:lpstr>
      <vt:lpstr>17 18 19</vt:lpstr>
      <vt:lpstr>20 21 22 23</vt:lpstr>
      <vt:lpstr>24 25</vt:lpstr>
      <vt:lpstr>26 (47)</vt:lpstr>
      <vt:lpstr>27.1 27.2</vt:lpstr>
      <vt:lpstr>27.3</vt:lpstr>
      <vt:lpstr>28.1</vt:lpstr>
      <vt:lpstr>28.2</vt:lpstr>
      <vt:lpstr>28.3</vt:lpstr>
      <vt:lpstr>28.4 (52.7)</vt:lpstr>
      <vt:lpstr>28.5</vt:lpstr>
      <vt:lpstr>28.6</vt:lpstr>
      <vt:lpstr>29.1</vt:lpstr>
      <vt:lpstr>29.2</vt:lpstr>
      <vt:lpstr>30</vt:lpstr>
      <vt:lpstr>31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Ларькина Елена Анатольевна</dc:creator>
  <cp:lastModifiedBy>Ларькина Елена Анатольевна</cp:lastModifiedBy>
  <cp:lastPrinted>2026-04-01T14:06:13Z</cp:lastPrinted>
  <dcterms:created xsi:type="dcterms:W3CDTF">2026-03-31T14:45:48Z</dcterms:created>
  <dcterms:modified xsi:type="dcterms:W3CDTF">2026-04-02T08:07:54Z</dcterms:modified>
</cp:coreProperties>
</file>